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1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 l="1"/>
  <c r="D55" i="1"/>
  <c r="D100" i="1"/>
  <c r="D103" i="1"/>
  <c r="D98" i="1"/>
  <c r="D96" i="1"/>
  <c r="D94" i="1"/>
  <c r="D91" i="1"/>
  <c r="D74" i="1"/>
  <c r="F70" i="1"/>
  <c r="D61" i="1" s="1"/>
  <c r="D71" i="1" s="1"/>
  <c r="D57" i="1"/>
  <c r="D52" i="1"/>
  <c r="D50" i="1"/>
  <c r="D45" i="1"/>
  <c r="D41" i="1"/>
  <c r="D26" i="1"/>
  <c r="D22" i="1" l="1"/>
  <c r="D18" i="1"/>
  <c r="D14" i="1"/>
</calcChain>
</file>

<file path=xl/sharedStrings.xml><?xml version="1.0" encoding="utf-8"?>
<sst xmlns="http://schemas.openxmlformats.org/spreadsheetml/2006/main" count="156" uniqueCount="110">
  <si>
    <t>Produkt</t>
  </si>
  <si>
    <t>€</t>
  </si>
  <si>
    <t>Bezeichnung Vorhaben</t>
  </si>
  <si>
    <t>oberhalb</t>
  </si>
  <si>
    <t>unterhalb</t>
  </si>
  <si>
    <t>GWG</t>
  </si>
  <si>
    <t>Büro- und Geschäftsausstattung</t>
  </si>
  <si>
    <t>Neubau Feuerwache Hönow, Planung</t>
  </si>
  <si>
    <t>Dahlwitz-Hoppegarten</t>
  </si>
  <si>
    <t>Hönow</t>
  </si>
  <si>
    <t>Münchehofe</t>
  </si>
  <si>
    <t>GWG- Sozialarbeiter</t>
  </si>
  <si>
    <t>Summe</t>
  </si>
  <si>
    <t>Umverlegung Brandenburgische Str. wegen. Grundsch.</t>
  </si>
  <si>
    <t>Stelen für halbanonyme Grabstätten</t>
  </si>
  <si>
    <t>Grunderwerb Lindenallee 6 (Mehrbedarf)</t>
  </si>
  <si>
    <t>Grunderwerb an der Feuerwehr, Da-Ho 4/50</t>
  </si>
  <si>
    <t>Grunderwerb an der Feuerwehr, Da-Ho 4/38</t>
  </si>
  <si>
    <t>Grunderwerb Dorfstraße, Umsetzung B-Plan</t>
  </si>
  <si>
    <t>S-Bhf. Birkenstein</t>
  </si>
  <si>
    <t>Verkauf Körnerstraße, Miteigentumsanteil</t>
  </si>
  <si>
    <t xml:space="preserve">Grunderwerb Friedhofstraße </t>
  </si>
  <si>
    <t>Bezeichnung</t>
  </si>
  <si>
    <t>Finanzverwaltung</t>
  </si>
  <si>
    <t>Gebäudemanagement</t>
  </si>
  <si>
    <t>Erneuerung Nebengebäude R-Breitscheid-Str. 20 a</t>
  </si>
  <si>
    <t>Aufsitzmäher für Hausmeister</t>
  </si>
  <si>
    <t xml:space="preserve">2 Handrasenmäher </t>
  </si>
  <si>
    <t xml:space="preserve">Einrichtungen für die </t>
  </si>
  <si>
    <t>gesamte Verwaltung</t>
  </si>
  <si>
    <t>Telefonanlage, SAN-Switche, PCs, Laptpos, Drucker, Smartphones</t>
  </si>
  <si>
    <t>Bauhof</t>
  </si>
  <si>
    <t xml:space="preserve">Kommunalfahrzeug </t>
  </si>
  <si>
    <t>Handrasenmäher, Freischneider</t>
  </si>
  <si>
    <t>Brandschutz</t>
  </si>
  <si>
    <t>Digitalfunk Münchehofe</t>
  </si>
  <si>
    <t>Mannschaftstransportwagen FFW Hönow</t>
  </si>
  <si>
    <t>2 Rollcontainer für Atemschutz</t>
  </si>
  <si>
    <t>8 Funkmeldeempfänger</t>
  </si>
  <si>
    <t>CFK-Flaschen für Atemschutz</t>
  </si>
  <si>
    <t>Absturzsicherung</t>
  </si>
  <si>
    <t>Funkmeldeempfänger</t>
  </si>
  <si>
    <t>Lungenautomaten</t>
  </si>
  <si>
    <t>Gesamtauszahlungen</t>
  </si>
  <si>
    <t>FÖM Feuerwehrneubau</t>
  </si>
  <si>
    <t>Planung Grundschulneubau</t>
  </si>
  <si>
    <t>GWG: Optik-Gerätesätze, Trockenwagen, PC, Schränke, ..</t>
  </si>
  <si>
    <t>Grimm-Grundschule</t>
  </si>
  <si>
    <t>Lenne´-Oberschule</t>
  </si>
  <si>
    <t>3 interaktive Whiteboards</t>
  </si>
  <si>
    <t>Neubau Mensa</t>
  </si>
  <si>
    <t>GWG Gebäudemanegement</t>
  </si>
  <si>
    <t>Bibliothek</t>
  </si>
  <si>
    <t>Sonstige Kulturpflege</t>
  </si>
  <si>
    <t>Kauf Vereinsbus</t>
  </si>
  <si>
    <t>Sonstige Leistungen</t>
  </si>
  <si>
    <t xml:space="preserve">Kinder-, Jugend-, Familienh. </t>
  </si>
  <si>
    <t>Kindertagesstätten</t>
  </si>
  <si>
    <t>Schränke, Tischkreissäge</t>
  </si>
  <si>
    <t>1.700 BGA- Theke mit Taschenablage, 1.000 GWG</t>
  </si>
  <si>
    <t>Sonnensegel Kita Kinderkiste</t>
  </si>
  <si>
    <t>Kletteranlage Kita Schatztruhe</t>
  </si>
  <si>
    <t>Spielplatzgeräte Kiat Bernd Döberitz</t>
  </si>
  <si>
    <t xml:space="preserve">Traumzauberland,  GWG </t>
  </si>
  <si>
    <t>Kinderkiste,BGA 12.600, GWG 10.600, BV 5.900</t>
  </si>
  <si>
    <t>Döberitz, BGA 4.400, GWG 6.400</t>
  </si>
  <si>
    <t>Gänseblümchen, GWG 6.100, BV 600</t>
  </si>
  <si>
    <t>Rappel-Zappel, GWG 6.600, BV 3.300</t>
  </si>
  <si>
    <t>Hort Schatztruhe, BGA 2.500, GWG 5.200,  BV 1.200</t>
  </si>
  <si>
    <t>Kita Schatztruhe, GBA 2.000, GWG 10.900, BV 3.700</t>
  </si>
  <si>
    <t>Kita Birkenstein, BGA 5.000 und GWG 2.900, BV ZGG 800</t>
  </si>
  <si>
    <t xml:space="preserve">Villa Kunterbunt, BGA 4.700, GWG 3.600, Spielplatzgeräte 18.800, BV ZGG 800 </t>
  </si>
  <si>
    <t>Auktionshaus</t>
  </si>
  <si>
    <t>FÖM Auktionshaus</t>
  </si>
  <si>
    <t>Beleuchtung B 1</t>
  </si>
  <si>
    <t>Einzahlungen R-Breitscheid-Str.</t>
  </si>
  <si>
    <t>Alter Feldweg Ausbau</t>
  </si>
  <si>
    <t>Alter Feldweg Einzahlungen</t>
  </si>
  <si>
    <t>ZR 1 Hönow Bau</t>
  </si>
  <si>
    <t>Einzahlungen</t>
  </si>
  <si>
    <t xml:space="preserve">Einzahlungen Alte Berliner Straße </t>
  </si>
  <si>
    <t>Gehweg Dorfstraße Hönow</t>
  </si>
  <si>
    <t>Waldstraße Ausbau</t>
  </si>
  <si>
    <t xml:space="preserve">Einzahlungen Waldstraße </t>
  </si>
  <si>
    <t>Ausbau Buchenstraße</t>
  </si>
  <si>
    <t xml:space="preserve">Alte Berliner Straße </t>
  </si>
  <si>
    <t>Denkmalschutz u. -pflege</t>
  </si>
  <si>
    <t xml:space="preserve">Gemeindestraßen </t>
  </si>
  <si>
    <t xml:space="preserve">Kreisstraße </t>
  </si>
  <si>
    <t>Wiesenstraße, Gehweg und Beleuchtung</t>
  </si>
  <si>
    <t>Parkeinrichtungen</t>
  </si>
  <si>
    <t>Dorfanger Hönow, Planung</t>
  </si>
  <si>
    <t>Spielplatz in Parkanlage am S-Bahnhof</t>
  </si>
  <si>
    <t>Öffentliches Grün</t>
  </si>
  <si>
    <t>Friedhöfe</t>
  </si>
  <si>
    <t>Tourismus</t>
  </si>
  <si>
    <t>Leit-System Gartennachbarn</t>
  </si>
  <si>
    <t>Tourismus-Leitsystem</t>
  </si>
  <si>
    <t xml:space="preserve">unterhalb </t>
  </si>
  <si>
    <t>nachr.</t>
  </si>
  <si>
    <t>Übersicht Investitionen HH-Planung 2017 für das Jahr 2017*</t>
  </si>
  <si>
    <t>* Die detaillierte Übersicht der Jahresscheiben der Investitionen kann der Maßnahmenübersicht (Teil des Haushaltsplanes) entnommen werden.</t>
  </si>
  <si>
    <t>Wertgrenze</t>
  </si>
  <si>
    <t>Nebenrechnung</t>
  </si>
  <si>
    <t>Radwegebau Münchehofe</t>
  </si>
  <si>
    <t>Brücken und Durchlässe SEW Hönow</t>
  </si>
  <si>
    <t>Grunderwerb Poststraße 4a (1/2 Anteil)</t>
  </si>
  <si>
    <t>Grunderwerb Infrastruktur, Sonderflächen (VKR BauGB, kleine Fst., …)</t>
  </si>
  <si>
    <t>Grünland und Wald, Forst (je 2.000 €)</t>
  </si>
  <si>
    <t>Einzahlungen, FÖM,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</si>
</sst>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/>
    <xf numFmtId="0" fontId="0" fillId="0" borderId="1" xfId="0" applyBorder="1"/>
    <xf numFmtId="3" fontId="0" fillId="2" borderId="1" xfId="0" applyNumberFormat="1" applyFill="1" applyBorder="1"/>
    <xf numFmtId="3" fontId="0" fillId="0" borderId="1" xfId="0" applyNumberFormat="1" applyBorder="1"/>
    <xf numFmtId="3" fontId="0" fillId="4" borderId="1" xfId="0" applyNumberFormat="1" applyFill="1" applyBorder="1"/>
    <xf numFmtId="0" fontId="0" fillId="3" borderId="1" xfId="0" applyFill="1" applyBorder="1"/>
    <xf numFmtId="3" fontId="0" fillId="5" borderId="1" xfId="0" applyNumberFormat="1" applyFill="1" applyBorder="1"/>
    <xf numFmtId="0" fontId="0" fillId="0" borderId="1" xfId="0" applyFill="1" applyBorder="1"/>
    <xf numFmtId="3" fontId="0" fillId="6" borderId="1" xfId="0" applyNumberFormat="1" applyFill="1" applyBorder="1"/>
    <xf numFmtId="0" fontId="0" fillId="6" borderId="1" xfId="0" applyFill="1" applyBorder="1"/>
    <xf numFmtId="3" fontId="0" fillId="6" borderId="0" xfId="0" applyNumberFormat="1" applyFill="1"/>
    <xf numFmtId="3" fontId="0" fillId="0" borderId="1" xfId="0" applyNumberFormat="1" applyFill="1" applyBorder="1"/>
    <xf numFmtId="0" fontId="0" fillId="2" borderId="1" xfId="0" applyFill="1" applyBorder="1"/>
    <xf numFmtId="0" fontId="0" fillId="0" borderId="0" xfId="0" applyFill="1"/>
    <xf numFmtId="3" fontId="0" fillId="0" borderId="0" xfId="0" applyNumberFormat="1" applyFill="1"/>
    <xf numFmtId="3" fontId="1" fillId="4" borderId="1" xfId="0" applyNumberFormat="1" applyFont="1" applyFill="1" applyBorder="1"/>
    <xf numFmtId="3" fontId="0" fillId="7" borderId="0" xfId="0" applyNumberFormat="1" applyFill="1"/>
    <xf numFmtId="0" fontId="0" fillId="4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topLeftCell="A79" workbookViewId="0">
      <selection activeCell="A82" sqref="A82"/>
    </sheetView>
  </sheetViews>
  <sheetFormatPr baseColWidth="10" defaultRowHeight="15" x14ac:dyDescent="0.25"/>
  <cols>
    <col min="1" max="1" width="8" customWidth="1"/>
    <col min="2" max="2" width="26.85546875" customWidth="1"/>
    <col min="3" max="3" width="12" customWidth="1"/>
    <col min="4" max="4" width="11.42578125" style="1"/>
    <col min="5" max="5" width="70.28515625" customWidth="1"/>
    <col min="6" max="6" width="11.42578125" style="1"/>
    <col min="7" max="7" width="31" customWidth="1"/>
    <col min="8" max="8" width="11.42578125" style="16"/>
  </cols>
  <sheetData>
    <row r="1" spans="1:11" x14ac:dyDescent="0.25">
      <c r="A1" s="2" t="s">
        <v>100</v>
      </c>
      <c r="B1" s="2"/>
      <c r="C1" s="2"/>
      <c r="D1" s="3"/>
      <c r="E1" s="2"/>
      <c r="F1" s="13"/>
      <c r="G1" t="s">
        <v>109</v>
      </c>
    </row>
    <row r="2" spans="1:11" x14ac:dyDescent="0.25">
      <c r="F2" s="19"/>
      <c r="G2" t="s">
        <v>103</v>
      </c>
    </row>
    <row r="3" spans="1:11" x14ac:dyDescent="0.25">
      <c r="A3" s="2" t="s">
        <v>0</v>
      </c>
      <c r="B3" s="2" t="s">
        <v>22</v>
      </c>
      <c r="C3" s="2" t="s">
        <v>102</v>
      </c>
      <c r="D3" s="3" t="s">
        <v>1</v>
      </c>
      <c r="E3" s="2" t="s">
        <v>2</v>
      </c>
    </row>
    <row r="4" spans="1:11" x14ac:dyDescent="0.25">
      <c r="A4" s="4">
        <v>11103</v>
      </c>
      <c r="B4" s="4" t="s">
        <v>23</v>
      </c>
      <c r="C4" s="4" t="s">
        <v>3</v>
      </c>
      <c r="D4" s="6">
        <v>51200</v>
      </c>
      <c r="E4" s="4" t="s">
        <v>106</v>
      </c>
      <c r="F4" s="14">
        <v>1</v>
      </c>
      <c r="G4" s="4"/>
    </row>
    <row r="5" spans="1:11" x14ac:dyDescent="0.25">
      <c r="A5" s="4"/>
      <c r="B5" s="4"/>
      <c r="C5" s="4"/>
      <c r="D5" s="6">
        <v>20000</v>
      </c>
      <c r="E5" s="4" t="s">
        <v>107</v>
      </c>
      <c r="F5" s="14">
        <v>2</v>
      </c>
      <c r="G5" s="4"/>
      <c r="J5" s="1"/>
      <c r="K5" s="1"/>
    </row>
    <row r="6" spans="1:11" x14ac:dyDescent="0.25">
      <c r="A6" s="4"/>
      <c r="B6" s="4"/>
      <c r="C6" s="4"/>
      <c r="D6" s="6">
        <v>7000</v>
      </c>
      <c r="E6" s="4" t="s">
        <v>15</v>
      </c>
      <c r="F6" s="14">
        <v>3</v>
      </c>
      <c r="G6" s="4"/>
      <c r="J6" s="1"/>
    </row>
    <row r="7" spans="1:11" x14ac:dyDescent="0.25">
      <c r="A7" s="4"/>
      <c r="B7" s="4"/>
      <c r="C7" s="4"/>
      <c r="D7" s="6">
        <v>11000</v>
      </c>
      <c r="E7" s="4" t="s">
        <v>16</v>
      </c>
      <c r="F7" s="14">
        <v>4</v>
      </c>
      <c r="G7" s="4"/>
      <c r="J7" s="1"/>
    </row>
    <row r="8" spans="1:11" x14ac:dyDescent="0.25">
      <c r="A8" s="4"/>
      <c r="B8" s="4"/>
      <c r="C8" s="4"/>
      <c r="D8" s="6">
        <v>51000</v>
      </c>
      <c r="E8" s="4" t="s">
        <v>17</v>
      </c>
      <c r="F8" s="14">
        <v>5</v>
      </c>
      <c r="G8" s="4"/>
      <c r="J8" s="1"/>
    </row>
    <row r="9" spans="1:11" x14ac:dyDescent="0.25">
      <c r="A9" s="4"/>
      <c r="B9" s="4"/>
      <c r="C9" s="4"/>
      <c r="D9" s="6">
        <v>174000</v>
      </c>
      <c r="E9" s="4" t="s">
        <v>18</v>
      </c>
      <c r="F9" s="14">
        <v>6</v>
      </c>
      <c r="G9" s="4"/>
      <c r="J9" s="1"/>
    </row>
    <row r="10" spans="1:11" x14ac:dyDescent="0.25">
      <c r="A10" s="4"/>
      <c r="B10" s="4"/>
      <c r="C10" s="4"/>
      <c r="D10" s="6">
        <v>5000</v>
      </c>
      <c r="E10" s="4" t="s">
        <v>19</v>
      </c>
      <c r="F10" s="14">
        <v>7</v>
      </c>
      <c r="G10" s="4"/>
      <c r="J10" s="1"/>
    </row>
    <row r="11" spans="1:11" x14ac:dyDescent="0.25">
      <c r="A11" s="4"/>
      <c r="B11" s="4"/>
      <c r="C11" s="4"/>
      <c r="D11" s="6">
        <v>6000</v>
      </c>
      <c r="E11" s="4" t="s">
        <v>21</v>
      </c>
      <c r="F11" s="14">
        <v>8</v>
      </c>
      <c r="G11" s="4"/>
      <c r="J11" s="1"/>
    </row>
    <row r="12" spans="1:11" x14ac:dyDescent="0.25">
      <c r="A12" s="4"/>
      <c r="B12" s="4"/>
      <c r="C12" s="4"/>
      <c r="D12" s="11">
        <v>-43500</v>
      </c>
      <c r="E12" s="12" t="s">
        <v>20</v>
      </c>
      <c r="F12" s="14"/>
      <c r="G12" s="4"/>
      <c r="J12" s="1"/>
    </row>
    <row r="13" spans="1:11" x14ac:dyDescent="0.25">
      <c r="A13" s="4"/>
      <c r="B13" s="4"/>
      <c r="C13" s="4" t="s">
        <v>4</v>
      </c>
      <c r="D13" s="6">
        <v>4000</v>
      </c>
      <c r="E13" s="4" t="s">
        <v>108</v>
      </c>
      <c r="F13" s="14"/>
      <c r="G13" s="4"/>
      <c r="J13" s="1"/>
    </row>
    <row r="14" spans="1:11" x14ac:dyDescent="0.25">
      <c r="A14" s="4"/>
      <c r="B14" s="4"/>
      <c r="C14" s="15" t="s">
        <v>12</v>
      </c>
      <c r="D14" s="5">
        <f>SUM(D4:D13)</f>
        <v>285700</v>
      </c>
      <c r="E14" s="4"/>
      <c r="F14" s="14"/>
      <c r="G14" s="4"/>
      <c r="H14" s="17"/>
      <c r="J14" s="1"/>
    </row>
    <row r="15" spans="1:11" x14ac:dyDescent="0.25">
      <c r="A15" s="4">
        <v>11104</v>
      </c>
      <c r="B15" s="4" t="s">
        <v>24</v>
      </c>
      <c r="C15" s="4" t="s">
        <v>3</v>
      </c>
      <c r="D15" s="6">
        <v>75000</v>
      </c>
      <c r="E15" s="4" t="s">
        <v>25</v>
      </c>
      <c r="F15" s="14"/>
      <c r="G15" s="4"/>
      <c r="J15" s="1"/>
    </row>
    <row r="16" spans="1:11" x14ac:dyDescent="0.25">
      <c r="A16" s="4"/>
      <c r="B16" s="4"/>
      <c r="C16" s="4"/>
      <c r="D16" s="6">
        <v>15600</v>
      </c>
      <c r="E16" s="4" t="s">
        <v>26</v>
      </c>
      <c r="F16" s="14"/>
      <c r="G16" s="4"/>
      <c r="J16" s="1"/>
    </row>
    <row r="17" spans="1:12" x14ac:dyDescent="0.25">
      <c r="A17" s="4"/>
      <c r="B17" s="4"/>
      <c r="C17" s="4"/>
      <c r="D17" s="6">
        <v>3000</v>
      </c>
      <c r="E17" s="4" t="s">
        <v>27</v>
      </c>
      <c r="F17" s="14"/>
      <c r="G17" s="4"/>
      <c r="J17" s="1"/>
      <c r="K17" s="1"/>
    </row>
    <row r="18" spans="1:12" x14ac:dyDescent="0.25">
      <c r="A18" s="4"/>
      <c r="B18" s="4"/>
      <c r="C18" s="15" t="s">
        <v>12</v>
      </c>
      <c r="D18" s="5">
        <f>SUM(D15:D17)</f>
        <v>93600</v>
      </c>
      <c r="E18" s="4"/>
      <c r="F18" s="14"/>
      <c r="G18" s="4"/>
      <c r="J18" s="1"/>
    </row>
    <row r="19" spans="1:12" x14ac:dyDescent="0.25">
      <c r="A19" s="4">
        <v>11105</v>
      </c>
      <c r="B19" s="4" t="s">
        <v>28</v>
      </c>
      <c r="C19" s="4" t="s">
        <v>3</v>
      </c>
      <c r="D19" s="6">
        <v>10000</v>
      </c>
      <c r="E19" s="4" t="s">
        <v>6</v>
      </c>
      <c r="F19" s="14"/>
      <c r="G19" s="4"/>
      <c r="J19" s="1"/>
    </row>
    <row r="20" spans="1:12" x14ac:dyDescent="0.25">
      <c r="A20" s="4"/>
      <c r="B20" s="4" t="s">
        <v>29</v>
      </c>
      <c r="C20" s="4"/>
      <c r="D20" s="6">
        <v>43000</v>
      </c>
      <c r="E20" s="4" t="s">
        <v>5</v>
      </c>
      <c r="F20" s="14"/>
      <c r="G20" s="4"/>
      <c r="J20" s="1"/>
    </row>
    <row r="21" spans="1:12" x14ac:dyDescent="0.25">
      <c r="A21" s="4"/>
      <c r="B21" s="4"/>
      <c r="C21" s="4" t="s">
        <v>4</v>
      </c>
      <c r="D21" s="6">
        <v>64500</v>
      </c>
      <c r="E21" s="4" t="s">
        <v>30</v>
      </c>
      <c r="F21" s="14"/>
      <c r="G21" s="4"/>
      <c r="J21" s="1"/>
    </row>
    <row r="22" spans="1:12" x14ac:dyDescent="0.25">
      <c r="A22" s="4"/>
      <c r="B22" s="4"/>
      <c r="C22" s="15" t="s">
        <v>12</v>
      </c>
      <c r="D22" s="5">
        <f>SUM(D19:D21)</f>
        <v>117500</v>
      </c>
      <c r="E22" s="4"/>
      <c r="F22" s="14"/>
      <c r="G22" s="4"/>
      <c r="I22" s="16"/>
      <c r="J22" s="17"/>
      <c r="K22" s="16"/>
      <c r="L22" s="16"/>
    </row>
    <row r="23" spans="1:12" x14ac:dyDescent="0.25">
      <c r="A23" s="4">
        <v>11106</v>
      </c>
      <c r="B23" s="4" t="s">
        <v>31</v>
      </c>
      <c r="C23" s="4" t="s">
        <v>3</v>
      </c>
      <c r="D23" s="6">
        <v>110000</v>
      </c>
      <c r="E23" s="4" t="s">
        <v>32</v>
      </c>
      <c r="F23" s="14"/>
      <c r="G23" s="4"/>
      <c r="I23" s="16"/>
      <c r="J23" s="17"/>
      <c r="K23" s="16"/>
      <c r="L23" s="16"/>
    </row>
    <row r="24" spans="1:12" x14ac:dyDescent="0.25">
      <c r="A24" s="4"/>
      <c r="B24" s="4"/>
      <c r="C24" s="4" t="s">
        <v>4</v>
      </c>
      <c r="D24" s="6">
        <v>1500</v>
      </c>
      <c r="E24" s="4" t="s">
        <v>33</v>
      </c>
      <c r="F24" s="14"/>
      <c r="G24" s="4"/>
      <c r="I24" s="16"/>
      <c r="J24" s="17"/>
      <c r="K24" s="16"/>
      <c r="L24" s="16"/>
    </row>
    <row r="25" spans="1:12" x14ac:dyDescent="0.25">
      <c r="A25" s="4"/>
      <c r="B25" s="4"/>
      <c r="C25" s="4"/>
      <c r="D25" s="6">
        <v>2000</v>
      </c>
      <c r="E25" s="4" t="s">
        <v>5</v>
      </c>
      <c r="F25" s="14"/>
      <c r="G25" s="4"/>
      <c r="I25" s="16"/>
      <c r="J25" s="17"/>
      <c r="K25" s="16"/>
      <c r="L25" s="16"/>
    </row>
    <row r="26" spans="1:12" x14ac:dyDescent="0.25">
      <c r="A26" s="4"/>
      <c r="B26" s="4"/>
      <c r="C26" s="15" t="s">
        <v>12</v>
      </c>
      <c r="D26" s="5">
        <f>SUM(D23:D25)</f>
        <v>113500</v>
      </c>
      <c r="E26" s="4"/>
      <c r="F26" s="14"/>
      <c r="G26" s="4"/>
      <c r="I26" s="16"/>
      <c r="J26" s="16"/>
      <c r="K26" s="16"/>
      <c r="L26" s="16"/>
    </row>
    <row r="27" spans="1:12" x14ac:dyDescent="0.25">
      <c r="A27" s="4">
        <v>12601</v>
      </c>
      <c r="B27" s="4" t="s">
        <v>34</v>
      </c>
      <c r="C27" s="4" t="s">
        <v>3</v>
      </c>
      <c r="D27" s="6">
        <v>600000</v>
      </c>
      <c r="E27" s="4" t="s">
        <v>7</v>
      </c>
      <c r="F27" s="14"/>
      <c r="G27" s="4"/>
      <c r="I27" s="16"/>
      <c r="J27" s="16"/>
      <c r="K27" s="16"/>
      <c r="L27" s="16"/>
    </row>
    <row r="28" spans="1:12" x14ac:dyDescent="0.25">
      <c r="A28" s="4"/>
      <c r="B28" s="4"/>
      <c r="C28" s="4"/>
      <c r="D28" s="1">
        <v>10000</v>
      </c>
      <c r="E28" t="s">
        <v>35</v>
      </c>
      <c r="F28" s="6"/>
      <c r="G28" s="4"/>
      <c r="I28" s="16"/>
      <c r="J28" s="16"/>
      <c r="K28" s="16"/>
      <c r="L28" s="16"/>
    </row>
    <row r="29" spans="1:12" x14ac:dyDescent="0.25">
      <c r="A29" s="4"/>
      <c r="B29" s="4"/>
      <c r="C29" s="4"/>
      <c r="D29" s="1">
        <v>70000</v>
      </c>
      <c r="E29" t="s">
        <v>36</v>
      </c>
      <c r="F29" s="6"/>
      <c r="G29" s="4"/>
      <c r="I29" s="16"/>
      <c r="J29" s="16"/>
      <c r="K29" s="16"/>
      <c r="L29" s="16"/>
    </row>
    <row r="30" spans="1:12" x14ac:dyDescent="0.25">
      <c r="A30" s="4"/>
      <c r="B30" s="4"/>
      <c r="C30" s="4" t="s">
        <v>4</v>
      </c>
      <c r="D30" s="7">
        <v>26700</v>
      </c>
      <c r="E30" s="8" t="s">
        <v>8</v>
      </c>
      <c r="F30" s="6"/>
      <c r="G30" s="4"/>
      <c r="I30" s="16"/>
      <c r="J30" s="16"/>
      <c r="K30" s="16"/>
      <c r="L30" s="16"/>
    </row>
    <row r="31" spans="1:12" x14ac:dyDescent="0.25">
      <c r="A31" s="4"/>
      <c r="B31" s="4"/>
      <c r="C31" s="4"/>
      <c r="D31" s="6"/>
      <c r="E31" s="4"/>
      <c r="F31" s="7">
        <v>7000</v>
      </c>
      <c r="G31" s="4" t="s">
        <v>37</v>
      </c>
      <c r="I31" s="16"/>
      <c r="J31" s="16"/>
      <c r="K31" s="16"/>
      <c r="L31" s="16"/>
    </row>
    <row r="32" spans="1:12" x14ac:dyDescent="0.25">
      <c r="A32" s="4"/>
      <c r="B32" s="4"/>
      <c r="C32" s="4"/>
      <c r="D32" s="6"/>
      <c r="E32" s="4"/>
      <c r="F32" s="7">
        <v>2800</v>
      </c>
      <c r="G32" s="4" t="s">
        <v>38</v>
      </c>
      <c r="I32" s="16"/>
      <c r="J32" s="16"/>
      <c r="K32" s="16"/>
      <c r="L32" s="16"/>
    </row>
    <row r="33" spans="1:12" x14ac:dyDescent="0.25">
      <c r="A33" s="4"/>
      <c r="B33" s="4"/>
      <c r="C33" s="4"/>
      <c r="D33" s="6"/>
      <c r="E33" s="4"/>
      <c r="F33" s="7">
        <v>6000</v>
      </c>
      <c r="G33" s="4" t="s">
        <v>39</v>
      </c>
      <c r="I33" s="16"/>
      <c r="J33" s="16"/>
      <c r="K33" s="16"/>
      <c r="L33" s="16"/>
    </row>
    <row r="34" spans="1:12" x14ac:dyDescent="0.25">
      <c r="A34" s="4"/>
      <c r="B34" s="4"/>
      <c r="C34" s="4"/>
      <c r="D34" s="6"/>
      <c r="E34" s="8" t="s">
        <v>9</v>
      </c>
      <c r="F34" s="7">
        <v>2700</v>
      </c>
      <c r="G34" s="4" t="s">
        <v>39</v>
      </c>
      <c r="I34" s="16"/>
      <c r="J34" s="16"/>
      <c r="K34" s="16"/>
      <c r="L34" s="16"/>
    </row>
    <row r="35" spans="1:12" x14ac:dyDescent="0.25">
      <c r="A35" s="4"/>
      <c r="B35" s="4"/>
      <c r="C35" s="4"/>
      <c r="D35" s="6"/>
      <c r="E35" s="4"/>
      <c r="F35" s="7">
        <v>1500</v>
      </c>
      <c r="G35" s="4" t="s">
        <v>40</v>
      </c>
      <c r="I35" s="16"/>
      <c r="J35" s="16"/>
      <c r="K35" s="16"/>
      <c r="L35" s="16"/>
    </row>
    <row r="36" spans="1:12" x14ac:dyDescent="0.25">
      <c r="A36" s="4"/>
      <c r="B36" s="4"/>
      <c r="C36" s="4"/>
      <c r="D36" s="6"/>
      <c r="E36" s="4"/>
      <c r="F36" s="7">
        <v>2800</v>
      </c>
      <c r="G36" s="4" t="s">
        <v>41</v>
      </c>
      <c r="I36" s="17"/>
      <c r="J36" s="16"/>
      <c r="K36" s="16"/>
      <c r="L36" s="16"/>
    </row>
    <row r="37" spans="1:12" x14ac:dyDescent="0.25">
      <c r="A37" s="4"/>
      <c r="B37" s="4"/>
      <c r="C37" s="4"/>
      <c r="D37" s="6"/>
      <c r="E37" s="4"/>
      <c r="F37" s="7">
        <v>2500</v>
      </c>
      <c r="G37" s="4" t="s">
        <v>42</v>
      </c>
      <c r="I37" s="16"/>
      <c r="J37" s="16"/>
      <c r="K37" s="16"/>
      <c r="L37" s="16"/>
    </row>
    <row r="38" spans="1:12" x14ac:dyDescent="0.25">
      <c r="A38" s="4"/>
      <c r="B38" s="4"/>
      <c r="C38" s="4"/>
      <c r="D38" s="6"/>
      <c r="E38" s="8" t="s">
        <v>10</v>
      </c>
      <c r="F38" s="7">
        <v>1400</v>
      </c>
      <c r="G38" s="4" t="s">
        <v>41</v>
      </c>
      <c r="I38" s="16"/>
      <c r="J38" s="16"/>
      <c r="K38" s="16"/>
      <c r="L38" s="16"/>
    </row>
    <row r="39" spans="1:12" x14ac:dyDescent="0.25">
      <c r="A39" s="4"/>
      <c r="B39" s="4"/>
      <c r="C39" s="20" t="s">
        <v>99</v>
      </c>
      <c r="D39" s="7">
        <f>D27+D28+D29+D30</f>
        <v>706700</v>
      </c>
      <c r="E39" s="20" t="s">
        <v>43</v>
      </c>
      <c r="F39" s="6"/>
      <c r="G39" s="4"/>
      <c r="I39" s="16"/>
      <c r="J39" s="16"/>
      <c r="K39" s="16"/>
      <c r="L39" s="16"/>
    </row>
    <row r="40" spans="1:12" x14ac:dyDescent="0.25">
      <c r="A40" s="4"/>
      <c r="B40" s="4"/>
      <c r="C40" s="4"/>
      <c r="D40" s="11">
        <v>-420000</v>
      </c>
      <c r="E40" s="4" t="s">
        <v>44</v>
      </c>
      <c r="F40" s="6"/>
      <c r="G40" s="4"/>
      <c r="H40" s="17"/>
      <c r="I40" s="16"/>
      <c r="J40" s="16"/>
      <c r="K40" s="16"/>
      <c r="L40" s="16"/>
    </row>
    <row r="41" spans="1:12" x14ac:dyDescent="0.25">
      <c r="A41" s="4"/>
      <c r="B41" s="4"/>
      <c r="C41" s="15" t="s">
        <v>12</v>
      </c>
      <c r="D41" s="5">
        <f>SUM(D39:D40)</f>
        <v>286700</v>
      </c>
      <c r="E41" s="4"/>
      <c r="F41" s="6"/>
      <c r="G41" s="4"/>
      <c r="I41" s="16"/>
      <c r="J41" s="17"/>
      <c r="K41" s="16"/>
      <c r="L41" s="16"/>
    </row>
    <row r="42" spans="1:12" x14ac:dyDescent="0.25">
      <c r="A42" s="4">
        <v>21101</v>
      </c>
      <c r="B42" s="4" t="s">
        <v>47</v>
      </c>
      <c r="C42" s="4" t="s">
        <v>3</v>
      </c>
      <c r="D42" s="14">
        <v>200000</v>
      </c>
      <c r="E42" s="10" t="s">
        <v>45</v>
      </c>
      <c r="F42" s="14"/>
      <c r="G42" s="4"/>
      <c r="I42" s="16"/>
      <c r="J42" s="17"/>
      <c r="K42" s="16"/>
      <c r="L42" s="16"/>
    </row>
    <row r="43" spans="1:12" x14ac:dyDescent="0.25">
      <c r="A43" s="4"/>
      <c r="B43" s="4"/>
      <c r="C43" s="4" t="s">
        <v>4</v>
      </c>
      <c r="D43" s="14">
        <v>7100</v>
      </c>
      <c r="E43" s="10" t="s">
        <v>58</v>
      </c>
      <c r="F43" s="14"/>
      <c r="G43" s="4"/>
      <c r="I43" s="16"/>
      <c r="J43" s="17"/>
      <c r="K43" s="16"/>
      <c r="L43" s="16"/>
    </row>
    <row r="44" spans="1:12" x14ac:dyDescent="0.25">
      <c r="A44" s="4"/>
      <c r="B44" s="4"/>
      <c r="C44" s="4"/>
      <c r="D44" s="6">
        <v>7600</v>
      </c>
      <c r="E44" s="4" t="s">
        <v>46</v>
      </c>
      <c r="F44" s="6"/>
      <c r="G44" s="4"/>
      <c r="I44" s="16"/>
      <c r="J44" s="16"/>
      <c r="K44" s="16"/>
      <c r="L44" s="16"/>
    </row>
    <row r="45" spans="1:12" x14ac:dyDescent="0.25">
      <c r="A45" s="4"/>
      <c r="B45" s="4"/>
      <c r="C45" s="15" t="s">
        <v>12</v>
      </c>
      <c r="D45" s="5">
        <f>SUM(D42:D44)</f>
        <v>214700</v>
      </c>
      <c r="E45" s="4"/>
      <c r="F45" s="6"/>
      <c r="G45" s="4"/>
      <c r="I45" s="16"/>
      <c r="J45" s="16"/>
      <c r="K45" s="16"/>
      <c r="L45" s="16"/>
    </row>
    <row r="46" spans="1:12" x14ac:dyDescent="0.25">
      <c r="A46" s="4">
        <v>21601</v>
      </c>
      <c r="B46" s="4" t="s">
        <v>48</v>
      </c>
      <c r="C46" s="4" t="s">
        <v>3</v>
      </c>
      <c r="D46" s="14">
        <v>15000</v>
      </c>
      <c r="E46" s="4" t="s">
        <v>49</v>
      </c>
      <c r="F46" s="6"/>
      <c r="G46" s="4"/>
      <c r="J46" s="1"/>
    </row>
    <row r="47" spans="1:12" x14ac:dyDescent="0.25">
      <c r="A47" s="4"/>
      <c r="B47" s="4"/>
      <c r="C47" s="4"/>
      <c r="D47" s="6">
        <v>2000000</v>
      </c>
      <c r="E47" s="4" t="s">
        <v>50</v>
      </c>
      <c r="F47" s="6"/>
      <c r="G47" s="4"/>
    </row>
    <row r="48" spans="1:12" x14ac:dyDescent="0.25">
      <c r="A48" s="4"/>
      <c r="B48" s="4"/>
      <c r="C48" s="4" t="s">
        <v>4</v>
      </c>
      <c r="D48" s="14">
        <v>7800</v>
      </c>
      <c r="E48" s="4" t="s">
        <v>5</v>
      </c>
      <c r="F48" s="6"/>
      <c r="G48" s="4"/>
    </row>
    <row r="49" spans="1:9" x14ac:dyDescent="0.25">
      <c r="A49" s="4"/>
      <c r="B49" s="4"/>
      <c r="C49" s="4"/>
      <c r="D49" s="6">
        <v>300</v>
      </c>
      <c r="E49" s="4" t="s">
        <v>51</v>
      </c>
      <c r="F49" s="6"/>
      <c r="G49" s="4"/>
    </row>
    <row r="50" spans="1:9" x14ac:dyDescent="0.25">
      <c r="A50" s="4"/>
      <c r="B50" s="4"/>
      <c r="C50" s="15" t="s">
        <v>12</v>
      </c>
      <c r="D50" s="9">
        <f>SUM(D46:D49)</f>
        <v>2023100</v>
      </c>
      <c r="E50" s="4"/>
      <c r="F50" s="6"/>
      <c r="G50" s="4"/>
    </row>
    <row r="51" spans="1:9" x14ac:dyDescent="0.25">
      <c r="A51" s="4">
        <v>27201</v>
      </c>
      <c r="B51" s="4" t="s">
        <v>52</v>
      </c>
      <c r="C51" s="4" t="s">
        <v>4</v>
      </c>
      <c r="D51" s="6">
        <v>2700</v>
      </c>
      <c r="E51" s="10" t="s">
        <v>59</v>
      </c>
      <c r="F51" s="14"/>
      <c r="G51" s="4"/>
    </row>
    <row r="52" spans="1:9" x14ac:dyDescent="0.25">
      <c r="A52" s="4"/>
      <c r="B52" s="4"/>
      <c r="C52" s="15" t="s">
        <v>12</v>
      </c>
      <c r="D52" s="5">
        <f>SUM(D51)</f>
        <v>2700</v>
      </c>
      <c r="E52" s="10"/>
      <c r="F52" s="14"/>
      <c r="G52" s="4"/>
      <c r="I52" s="1"/>
    </row>
    <row r="53" spans="1:9" x14ac:dyDescent="0.25">
      <c r="A53" s="4">
        <v>28401</v>
      </c>
      <c r="B53" s="4" t="s">
        <v>53</v>
      </c>
      <c r="C53" s="10" t="s">
        <v>3</v>
      </c>
      <c r="D53" s="14">
        <v>40000</v>
      </c>
      <c r="E53" s="10" t="s">
        <v>54</v>
      </c>
      <c r="F53" s="14"/>
      <c r="G53" s="4"/>
    </row>
    <row r="54" spans="1:9" x14ac:dyDescent="0.25">
      <c r="A54" s="4"/>
      <c r="B54" s="4"/>
      <c r="C54" s="10" t="s">
        <v>98</v>
      </c>
      <c r="D54" s="14">
        <v>2000</v>
      </c>
      <c r="E54" s="10"/>
      <c r="F54" s="14"/>
      <c r="G54" s="4"/>
    </row>
    <row r="55" spans="1:9" x14ac:dyDescent="0.25">
      <c r="A55" s="4"/>
      <c r="B55" s="4"/>
      <c r="C55" s="15" t="s">
        <v>12</v>
      </c>
      <c r="D55" s="5">
        <f>SUM(D53:D54)</f>
        <v>42000</v>
      </c>
      <c r="E55" s="10"/>
      <c r="F55" s="14"/>
      <c r="G55" s="4"/>
    </row>
    <row r="56" spans="1:9" x14ac:dyDescent="0.25">
      <c r="A56" s="4">
        <v>36301</v>
      </c>
      <c r="B56" s="4" t="s">
        <v>55</v>
      </c>
      <c r="C56" s="10" t="s">
        <v>4</v>
      </c>
      <c r="D56" s="14">
        <v>500</v>
      </c>
      <c r="E56" s="4" t="s">
        <v>11</v>
      </c>
      <c r="F56" s="6"/>
      <c r="G56" s="4"/>
    </row>
    <row r="57" spans="1:9" x14ac:dyDescent="0.25">
      <c r="A57" s="4"/>
      <c r="B57" s="4" t="s">
        <v>56</v>
      </c>
      <c r="C57" s="15" t="s">
        <v>12</v>
      </c>
      <c r="D57" s="5">
        <f>SUM(D56)</f>
        <v>500</v>
      </c>
      <c r="E57" s="4"/>
      <c r="F57" s="6"/>
      <c r="G57" s="4"/>
    </row>
    <row r="58" spans="1:9" x14ac:dyDescent="0.25">
      <c r="A58" s="4">
        <v>36501</v>
      </c>
      <c r="B58" s="4" t="s">
        <v>57</v>
      </c>
      <c r="C58" s="4" t="s">
        <v>3</v>
      </c>
      <c r="D58" s="6">
        <v>10000</v>
      </c>
      <c r="E58" s="4" t="s">
        <v>60</v>
      </c>
      <c r="F58" s="6"/>
      <c r="G58" s="4"/>
    </row>
    <row r="59" spans="1:9" x14ac:dyDescent="0.25">
      <c r="A59" s="4"/>
      <c r="B59" s="4"/>
      <c r="C59" s="4"/>
      <c r="D59" s="6">
        <v>5800</v>
      </c>
      <c r="E59" s="4" t="s">
        <v>61</v>
      </c>
      <c r="F59" s="6"/>
      <c r="G59" s="4"/>
    </row>
    <row r="60" spans="1:9" x14ac:dyDescent="0.25">
      <c r="A60" s="4"/>
      <c r="B60" s="4"/>
      <c r="C60" s="4"/>
      <c r="D60" s="6">
        <v>6500</v>
      </c>
      <c r="E60" s="4" t="s">
        <v>62</v>
      </c>
      <c r="F60" s="6"/>
      <c r="G60" s="4"/>
    </row>
    <row r="61" spans="1:9" x14ac:dyDescent="0.25">
      <c r="A61" s="4"/>
      <c r="B61" s="4"/>
      <c r="C61" s="4" t="s">
        <v>4</v>
      </c>
      <c r="D61" s="7">
        <f>F70</f>
        <v>124000</v>
      </c>
      <c r="E61" s="4" t="s">
        <v>70</v>
      </c>
      <c r="F61" s="7">
        <v>8700</v>
      </c>
      <c r="G61" s="4"/>
    </row>
    <row r="62" spans="1:9" x14ac:dyDescent="0.25">
      <c r="A62" s="4"/>
      <c r="B62" s="4"/>
      <c r="C62" s="4"/>
      <c r="D62" s="6"/>
      <c r="E62" s="4" t="s">
        <v>63</v>
      </c>
      <c r="F62" s="7">
        <v>5400</v>
      </c>
      <c r="G62" s="4"/>
    </row>
    <row r="63" spans="1:9" x14ac:dyDescent="0.25">
      <c r="A63" s="4"/>
      <c r="B63" s="4"/>
      <c r="C63" s="4"/>
      <c r="D63" s="6"/>
      <c r="E63" s="4" t="s">
        <v>71</v>
      </c>
      <c r="F63" s="7">
        <v>27900</v>
      </c>
      <c r="G63" s="4"/>
    </row>
    <row r="64" spans="1:9" x14ac:dyDescent="0.25">
      <c r="A64" s="4"/>
      <c r="B64" s="4"/>
      <c r="C64" s="4"/>
      <c r="D64" s="6"/>
      <c r="E64" s="4" t="s">
        <v>64</v>
      </c>
      <c r="F64" s="7">
        <v>29100</v>
      </c>
      <c r="G64" s="4"/>
    </row>
    <row r="65" spans="1:8" x14ac:dyDescent="0.25">
      <c r="A65" s="4"/>
      <c r="B65" s="4"/>
      <c r="C65" s="4"/>
      <c r="D65" s="6"/>
      <c r="E65" s="4" t="s">
        <v>68</v>
      </c>
      <c r="F65" s="7">
        <v>8900</v>
      </c>
      <c r="G65" s="4"/>
    </row>
    <row r="66" spans="1:8" x14ac:dyDescent="0.25">
      <c r="A66" s="4"/>
      <c r="B66" s="4"/>
      <c r="C66" s="4"/>
      <c r="D66" s="6"/>
      <c r="E66" s="4" t="s">
        <v>65</v>
      </c>
      <c r="F66" s="7">
        <v>10800</v>
      </c>
      <c r="G66" s="4"/>
    </row>
    <row r="67" spans="1:8" x14ac:dyDescent="0.25">
      <c r="A67" s="4"/>
      <c r="B67" s="4"/>
      <c r="C67" s="4"/>
      <c r="D67" s="6"/>
      <c r="E67" s="4" t="s">
        <v>66</v>
      </c>
      <c r="F67" s="7">
        <v>6700</v>
      </c>
      <c r="G67" s="4"/>
    </row>
    <row r="68" spans="1:8" x14ac:dyDescent="0.25">
      <c r="A68" s="4"/>
      <c r="B68" s="4"/>
      <c r="C68" s="4"/>
      <c r="D68" s="6"/>
      <c r="E68" s="4" t="s">
        <v>67</v>
      </c>
      <c r="F68" s="7">
        <v>9900</v>
      </c>
      <c r="G68" s="4"/>
    </row>
    <row r="69" spans="1:8" x14ac:dyDescent="0.25">
      <c r="A69" s="4"/>
      <c r="B69" s="4"/>
      <c r="C69" s="4"/>
      <c r="D69" s="6"/>
      <c r="E69" s="4" t="s">
        <v>69</v>
      </c>
      <c r="F69" s="7">
        <v>16600</v>
      </c>
      <c r="G69" s="4"/>
    </row>
    <row r="70" spans="1:8" x14ac:dyDescent="0.25">
      <c r="A70" s="4"/>
      <c r="B70" s="4"/>
      <c r="C70" s="4"/>
      <c r="D70" s="6"/>
      <c r="E70" s="4" t="s">
        <v>12</v>
      </c>
      <c r="F70" s="18">
        <f>SUM(F61:F69)</f>
        <v>124000</v>
      </c>
      <c r="G70" s="4"/>
    </row>
    <row r="71" spans="1:8" x14ac:dyDescent="0.25">
      <c r="A71" s="4"/>
      <c r="B71" s="4"/>
      <c r="C71" s="15" t="s">
        <v>12</v>
      </c>
      <c r="D71" s="5">
        <f>D58+D59+D60+D61</f>
        <v>146300</v>
      </c>
      <c r="E71" s="4"/>
      <c r="F71" s="14"/>
      <c r="G71" s="4"/>
    </row>
    <row r="72" spans="1:8" x14ac:dyDescent="0.25">
      <c r="A72" s="4">
        <v>52301</v>
      </c>
      <c r="B72" s="4" t="s">
        <v>86</v>
      </c>
      <c r="C72" s="4" t="s">
        <v>3</v>
      </c>
      <c r="D72" s="6">
        <v>450000</v>
      </c>
      <c r="E72" s="4" t="s">
        <v>72</v>
      </c>
      <c r="F72" s="6"/>
      <c r="G72" s="4"/>
      <c r="H72" s="17"/>
    </row>
    <row r="73" spans="1:8" x14ac:dyDescent="0.25">
      <c r="A73" s="4"/>
      <c r="B73" s="4"/>
      <c r="C73" s="4"/>
      <c r="D73" s="11">
        <v>-300000</v>
      </c>
      <c r="E73" s="4" t="s">
        <v>73</v>
      </c>
      <c r="F73" s="6"/>
      <c r="G73" s="4"/>
    </row>
    <row r="74" spans="1:8" x14ac:dyDescent="0.25">
      <c r="A74" s="4"/>
      <c r="B74" s="4"/>
      <c r="C74" s="15" t="s">
        <v>12</v>
      </c>
      <c r="D74" s="5">
        <f>SUM(D72:D73)</f>
        <v>150000</v>
      </c>
      <c r="E74" s="4"/>
      <c r="F74" s="6"/>
      <c r="G74" s="4"/>
    </row>
    <row r="75" spans="1:8" x14ac:dyDescent="0.25">
      <c r="A75" s="4">
        <v>54101</v>
      </c>
      <c r="B75" s="4" t="s">
        <v>87</v>
      </c>
      <c r="C75" s="4" t="s">
        <v>3</v>
      </c>
      <c r="D75" s="6">
        <v>525000</v>
      </c>
      <c r="E75" s="10" t="s">
        <v>13</v>
      </c>
      <c r="F75" s="6"/>
      <c r="G75" s="4"/>
    </row>
    <row r="76" spans="1:8" x14ac:dyDescent="0.25">
      <c r="A76" s="4"/>
      <c r="B76" s="4"/>
      <c r="C76" s="4"/>
      <c r="D76" s="6">
        <v>35000</v>
      </c>
      <c r="E76" s="10" t="s">
        <v>74</v>
      </c>
      <c r="F76" s="6"/>
      <c r="G76" s="4"/>
    </row>
    <row r="77" spans="1:8" x14ac:dyDescent="0.25">
      <c r="A77" s="4"/>
      <c r="B77" s="4"/>
      <c r="C77" s="4"/>
      <c r="D77" s="11">
        <v>-250000</v>
      </c>
      <c r="E77" s="10" t="s">
        <v>75</v>
      </c>
      <c r="F77" s="6"/>
      <c r="G77" s="4"/>
    </row>
    <row r="78" spans="1:8" x14ac:dyDescent="0.25">
      <c r="A78" s="4"/>
      <c r="B78" s="4"/>
      <c r="C78" s="4"/>
      <c r="D78" s="6">
        <v>900000</v>
      </c>
      <c r="E78" s="10" t="s">
        <v>76</v>
      </c>
      <c r="F78" s="6"/>
      <c r="G78" s="4"/>
    </row>
    <row r="79" spans="1:8" x14ac:dyDescent="0.25">
      <c r="A79" s="4"/>
      <c r="B79" s="4"/>
      <c r="C79" s="4"/>
      <c r="D79" s="11">
        <v>-450000</v>
      </c>
      <c r="E79" s="10" t="s">
        <v>77</v>
      </c>
      <c r="F79" s="6"/>
      <c r="G79" s="4"/>
    </row>
    <row r="80" spans="1:8" x14ac:dyDescent="0.25">
      <c r="A80" s="4"/>
      <c r="B80" s="4"/>
      <c r="C80" s="4"/>
      <c r="D80" s="14">
        <v>33000</v>
      </c>
      <c r="E80" s="10" t="s">
        <v>78</v>
      </c>
      <c r="F80" s="6"/>
      <c r="G80" s="4"/>
    </row>
    <row r="81" spans="1:8" x14ac:dyDescent="0.25">
      <c r="A81" s="4"/>
      <c r="B81" s="4"/>
      <c r="C81" s="4"/>
      <c r="D81" s="11">
        <v>-212500</v>
      </c>
      <c r="E81" s="10" t="s">
        <v>79</v>
      </c>
      <c r="F81" s="6"/>
      <c r="G81" s="4"/>
    </row>
    <row r="82" spans="1:8" x14ac:dyDescent="0.25">
      <c r="A82" s="4"/>
      <c r="B82" s="4"/>
      <c r="C82" s="4"/>
      <c r="D82" s="11">
        <v>-130000</v>
      </c>
      <c r="E82" s="10" t="s">
        <v>80</v>
      </c>
      <c r="F82" s="6"/>
      <c r="G82" s="4"/>
    </row>
    <row r="83" spans="1:8" x14ac:dyDescent="0.25">
      <c r="A83" s="4"/>
      <c r="B83" s="4"/>
      <c r="C83" s="4"/>
      <c r="D83" s="14">
        <v>70000</v>
      </c>
      <c r="E83" s="10" t="s">
        <v>81</v>
      </c>
      <c r="F83" s="6"/>
      <c r="G83" s="4"/>
    </row>
    <row r="84" spans="1:8" x14ac:dyDescent="0.25">
      <c r="A84" s="4"/>
      <c r="B84" s="4"/>
      <c r="C84" s="4"/>
      <c r="D84" s="14">
        <v>700000</v>
      </c>
      <c r="E84" s="10" t="s">
        <v>82</v>
      </c>
      <c r="F84" s="6"/>
      <c r="G84" s="4"/>
    </row>
    <row r="85" spans="1:8" x14ac:dyDescent="0.25">
      <c r="A85" s="4"/>
      <c r="B85" s="4"/>
      <c r="C85" s="4"/>
      <c r="D85" s="11">
        <v>-450000</v>
      </c>
      <c r="E85" s="10" t="s">
        <v>83</v>
      </c>
      <c r="F85" s="6"/>
      <c r="G85" s="4"/>
    </row>
    <row r="86" spans="1:8" x14ac:dyDescent="0.25">
      <c r="A86" s="4"/>
      <c r="B86" s="4"/>
      <c r="C86" s="4"/>
      <c r="D86" s="14">
        <v>10000</v>
      </c>
      <c r="E86" s="10" t="s">
        <v>84</v>
      </c>
      <c r="F86" s="6"/>
      <c r="G86" s="4"/>
    </row>
    <row r="87" spans="1:8" x14ac:dyDescent="0.25">
      <c r="A87" s="4"/>
      <c r="B87" s="4"/>
      <c r="C87" s="4"/>
      <c r="D87" s="14">
        <v>25000</v>
      </c>
      <c r="E87" s="10" t="s">
        <v>104</v>
      </c>
      <c r="F87" s="6"/>
      <c r="G87" s="4"/>
    </row>
    <row r="88" spans="1:8" x14ac:dyDescent="0.25">
      <c r="A88" s="4"/>
      <c r="B88" s="4"/>
      <c r="C88" s="4"/>
      <c r="D88" s="14">
        <v>30000</v>
      </c>
      <c r="E88" s="10" t="s">
        <v>85</v>
      </c>
      <c r="F88" s="6"/>
      <c r="G88" s="4"/>
    </row>
    <row r="89" spans="1:8" x14ac:dyDescent="0.25">
      <c r="A89" s="4"/>
      <c r="B89" s="4"/>
      <c r="C89" s="4"/>
      <c r="D89" s="6">
        <v>172000</v>
      </c>
      <c r="E89" s="10" t="s">
        <v>105</v>
      </c>
      <c r="F89" s="6"/>
      <c r="G89" s="4"/>
    </row>
    <row r="90" spans="1:8" x14ac:dyDescent="0.25">
      <c r="A90" s="4"/>
      <c r="B90" s="4"/>
      <c r="C90" s="4" t="s">
        <v>4</v>
      </c>
      <c r="D90" s="6">
        <v>0</v>
      </c>
      <c r="E90" s="4"/>
      <c r="F90" s="6"/>
      <c r="G90" s="4"/>
    </row>
    <row r="91" spans="1:8" x14ac:dyDescent="0.25">
      <c r="A91" s="4"/>
      <c r="B91" s="4"/>
      <c r="C91" s="15" t="s">
        <v>12</v>
      </c>
      <c r="D91" s="5">
        <f>SUM(D75:D90)</f>
        <v>1007500</v>
      </c>
      <c r="E91" s="4"/>
      <c r="F91" s="6"/>
      <c r="G91" s="4"/>
      <c r="H91" s="17"/>
    </row>
    <row r="92" spans="1:8" x14ac:dyDescent="0.25">
      <c r="A92" s="4">
        <v>54201</v>
      </c>
      <c r="B92" s="4" t="s">
        <v>88</v>
      </c>
      <c r="C92" s="10" t="s">
        <v>3</v>
      </c>
      <c r="D92" s="14">
        <v>100000</v>
      </c>
      <c r="E92" s="4" t="s">
        <v>89</v>
      </c>
      <c r="F92" s="6"/>
      <c r="G92" s="4"/>
    </row>
    <row r="93" spans="1:8" x14ac:dyDescent="0.25">
      <c r="A93" s="4"/>
      <c r="B93" s="4"/>
      <c r="C93" s="10"/>
      <c r="D93" s="11">
        <v>-52700</v>
      </c>
      <c r="E93" s="4" t="s">
        <v>79</v>
      </c>
      <c r="F93" s="6"/>
      <c r="G93" s="4"/>
      <c r="H93" s="17"/>
    </row>
    <row r="94" spans="1:8" x14ac:dyDescent="0.25">
      <c r="A94" s="4"/>
      <c r="B94" s="4"/>
      <c r="C94" s="15" t="s">
        <v>12</v>
      </c>
      <c r="D94" s="5">
        <f>SUM(D92:D93)</f>
        <v>47300</v>
      </c>
      <c r="E94" s="4"/>
      <c r="F94" s="6"/>
      <c r="G94" s="4"/>
    </row>
    <row r="95" spans="1:8" x14ac:dyDescent="0.25">
      <c r="A95" s="4">
        <v>54601</v>
      </c>
      <c r="B95" s="10" t="s">
        <v>90</v>
      </c>
      <c r="C95" s="10"/>
      <c r="D95" s="14">
        <v>5000</v>
      </c>
      <c r="E95" s="4" t="s">
        <v>91</v>
      </c>
      <c r="F95" s="6"/>
      <c r="G95" s="4"/>
    </row>
    <row r="96" spans="1:8" x14ac:dyDescent="0.25">
      <c r="A96" s="4"/>
      <c r="B96" s="4"/>
      <c r="C96" s="15" t="s">
        <v>12</v>
      </c>
      <c r="D96" s="5">
        <f>SUM(D95)</f>
        <v>5000</v>
      </c>
      <c r="E96" s="4"/>
      <c r="F96" s="6"/>
      <c r="G96" s="4"/>
    </row>
    <row r="97" spans="1:7" x14ac:dyDescent="0.25">
      <c r="A97" s="4">
        <v>55101</v>
      </c>
      <c r="B97" s="4" t="s">
        <v>93</v>
      </c>
      <c r="C97" s="4" t="s">
        <v>3</v>
      </c>
      <c r="D97" s="6">
        <v>50000</v>
      </c>
      <c r="E97" s="4" t="s">
        <v>92</v>
      </c>
      <c r="F97" s="6"/>
      <c r="G97" s="4"/>
    </row>
    <row r="98" spans="1:7" x14ac:dyDescent="0.25">
      <c r="A98" s="4"/>
      <c r="B98" s="4"/>
      <c r="C98" s="15" t="s">
        <v>12</v>
      </c>
      <c r="D98" s="5">
        <f>SUM(D97)</f>
        <v>50000</v>
      </c>
      <c r="E98" s="4"/>
      <c r="F98" s="6"/>
      <c r="G98" s="4"/>
    </row>
    <row r="99" spans="1:7" x14ac:dyDescent="0.25">
      <c r="A99" s="4">
        <v>55301</v>
      </c>
      <c r="B99" s="4" t="s">
        <v>94</v>
      </c>
      <c r="C99" s="4" t="s">
        <v>4</v>
      </c>
      <c r="D99" s="6">
        <v>5000</v>
      </c>
      <c r="E99" s="4" t="s">
        <v>14</v>
      </c>
      <c r="F99" s="6"/>
      <c r="G99" s="4"/>
    </row>
    <row r="100" spans="1:7" x14ac:dyDescent="0.25">
      <c r="A100" s="4"/>
      <c r="B100" s="4"/>
      <c r="C100" s="15" t="s">
        <v>12</v>
      </c>
      <c r="D100" s="5">
        <f>SUM(D99)</f>
        <v>5000</v>
      </c>
      <c r="E100" s="4"/>
      <c r="F100" s="6"/>
      <c r="G100" s="4"/>
    </row>
    <row r="101" spans="1:7" x14ac:dyDescent="0.25">
      <c r="A101" s="4">
        <v>57501</v>
      </c>
      <c r="B101" s="4" t="s">
        <v>95</v>
      </c>
      <c r="C101" s="4" t="s">
        <v>3</v>
      </c>
      <c r="D101" s="6">
        <v>62000</v>
      </c>
      <c r="E101" s="4" t="s">
        <v>96</v>
      </c>
      <c r="F101" s="6"/>
      <c r="G101" s="4"/>
    </row>
    <row r="102" spans="1:7" x14ac:dyDescent="0.25">
      <c r="A102" s="4"/>
      <c r="B102" s="4"/>
      <c r="C102" s="4"/>
      <c r="D102" s="6">
        <v>50000</v>
      </c>
      <c r="E102" s="4" t="s">
        <v>97</v>
      </c>
      <c r="F102" s="6"/>
      <c r="G102" s="4"/>
    </row>
    <row r="103" spans="1:7" x14ac:dyDescent="0.25">
      <c r="A103" s="4"/>
      <c r="B103" s="4"/>
      <c r="C103" s="15" t="s">
        <v>12</v>
      </c>
      <c r="D103" s="5">
        <f>SUM(D101:D102)</f>
        <v>112000</v>
      </c>
      <c r="E103" s="4"/>
      <c r="F103" s="6"/>
      <c r="G103" s="4"/>
    </row>
    <row r="105" spans="1:7" x14ac:dyDescent="0.25">
      <c r="A105" t="s">
        <v>101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Huhle, Angelika</dc:creator>
  <cp:lastModifiedBy>Huhle, Angelika</cp:lastModifiedBy>
  <cp:lastPrinted>2016-11-02T16:24:24Z</cp:lastPrinted>
  <dcterms:created xsi:type="dcterms:W3CDTF">2016-09-01T13:11:23Z</dcterms:created>
  <dcterms:modified xsi:type="dcterms:W3CDTF">2016-11-02T16:39:02Z</dcterms:modified>
</cp:coreProperties>
</file>