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RV11\Verwaltung\FB II\HWP\Fachbereich Haushaltsplanung\Planung 2019\3. Entwurf\Unterlagen\"/>
    </mc:Choice>
  </mc:AlternateContent>
  <bookViews>
    <workbookView xWindow="0" yWindow="0" windowWidth="28800" windowHeight="1213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9" i="1" l="1"/>
  <c r="D42" i="1" l="1"/>
  <c r="D130" i="1" l="1"/>
  <c r="D133" i="1" l="1"/>
  <c r="D52" i="1" l="1"/>
  <c r="F64" i="1"/>
  <c r="D65" i="1" s="1"/>
  <c r="D81" i="1" l="1"/>
  <c r="F100" i="1" l="1"/>
  <c r="D101" i="1" s="1"/>
  <c r="D19" i="1" l="1"/>
  <c r="D127" i="1" l="1"/>
  <c r="D34" i="1" l="1"/>
  <c r="D30" i="1"/>
  <c r="D14" i="1" l="1"/>
  <c r="D138" i="1" l="1"/>
  <c r="D105" i="1"/>
  <c r="D136" i="1" l="1"/>
  <c r="D69" i="1" l="1"/>
  <c r="D37" i="1" l="1"/>
  <c r="D87" i="1" l="1"/>
</calcChain>
</file>

<file path=xl/sharedStrings.xml><?xml version="1.0" encoding="utf-8"?>
<sst xmlns="http://schemas.openxmlformats.org/spreadsheetml/2006/main" count="197" uniqueCount="156">
  <si>
    <t>Produkt</t>
  </si>
  <si>
    <t>Bezeichnung Vorhaben</t>
  </si>
  <si>
    <t>oberhalb</t>
  </si>
  <si>
    <t>unterhalb</t>
  </si>
  <si>
    <t>Grünland, Wald und Forst</t>
  </si>
  <si>
    <t>Dahlwitz-Hoppegarten</t>
  </si>
  <si>
    <t>Hönow</t>
  </si>
  <si>
    <t>Münchehofe</t>
  </si>
  <si>
    <t>Summe</t>
  </si>
  <si>
    <t>Bezeichnung</t>
  </si>
  <si>
    <t>Finanzverwaltung</t>
  </si>
  <si>
    <t>Gebäudemanagement</t>
  </si>
  <si>
    <t xml:space="preserve">Einrichtungen für die </t>
  </si>
  <si>
    <t>gesamte Verwaltung</t>
  </si>
  <si>
    <t>Bauhof</t>
  </si>
  <si>
    <t>Brandschutz</t>
  </si>
  <si>
    <t>Grimm-Grundschule</t>
  </si>
  <si>
    <t>Lenne´-Oberschule</t>
  </si>
  <si>
    <t>Kindertagesstätten</t>
  </si>
  <si>
    <t>Denkmalschutz u. -pflege</t>
  </si>
  <si>
    <t xml:space="preserve">Gemeindestraßen </t>
  </si>
  <si>
    <t>Tourismus</t>
  </si>
  <si>
    <t>Grunderwerb Infrastrukturvermögen- einzelne Flurstücken</t>
  </si>
  <si>
    <t>GWG Bauhof (Handrasenmäher, Freischneider, Laubpuster, etc.)</t>
  </si>
  <si>
    <t>GWG Haushandwerker (Handkreissäge, Heckenschere, Stichsäge, Freischneider, etc.)</t>
  </si>
  <si>
    <t xml:space="preserve">(die vollständige Übersicht der Investitionsvorhaben in den einzelnen Jahren </t>
  </si>
  <si>
    <t>ist der Maßnahmenübersicht des Entwurfes zu entnehmen)</t>
  </si>
  <si>
    <t>Absturzsicherung</t>
  </si>
  <si>
    <t>Hegelstraße, Planung und Ausbau</t>
  </si>
  <si>
    <t>GWG EDV (Beamer, Drucker, Monitore, Handys, Laptops,…)</t>
  </si>
  <si>
    <t>Straßenbeleuchtung - Einzelleuchten</t>
  </si>
  <si>
    <t>öffentliches Grün</t>
  </si>
  <si>
    <t>Einzahlungen, FÖM, Beiträge, etc.</t>
  </si>
  <si>
    <t>in €</t>
  </si>
  <si>
    <t>Zwischensummen</t>
  </si>
  <si>
    <t>BGA für Verwaltung (Archivregale, Schränke, …)</t>
  </si>
  <si>
    <t>Kaiserbahnhof</t>
  </si>
  <si>
    <t>Neubau Feuerwehrgerätehaus OT Hönow</t>
  </si>
  <si>
    <t>Erläuterungen</t>
  </si>
  <si>
    <t>Summe unterhalb Wertgrenze der Einzeldarstellung</t>
  </si>
  <si>
    <t>ÖPNV</t>
  </si>
  <si>
    <t>Friedhöfe</t>
  </si>
  <si>
    <t>Summenbildung Produkt</t>
  </si>
  <si>
    <t>Am Anger, Münchehofe</t>
  </si>
  <si>
    <t>Aufsitzmäher</t>
  </si>
  <si>
    <t>für das Jahr 2019</t>
  </si>
  <si>
    <t>Ersatz Hardware-Server</t>
  </si>
  <si>
    <t>Ersatz Kassenautomat</t>
  </si>
  <si>
    <t>Backup-Server</t>
  </si>
  <si>
    <t>GWG für Verwaltung (Schränke, Regale, …)</t>
  </si>
  <si>
    <t>Erweiterung Festplattenstapel</t>
  </si>
  <si>
    <t>Lizenzen</t>
  </si>
  <si>
    <t xml:space="preserve">Aufsitzmäher Bauhof </t>
  </si>
  <si>
    <t>1.150.000 € in 2018</t>
  </si>
  <si>
    <t>Druckluftschnellangriff für Gerätewagen-Logistik</t>
  </si>
  <si>
    <t>Rollcontainer Gitterbox</t>
  </si>
  <si>
    <t>Zugöse für Seilwinde</t>
  </si>
  <si>
    <t>Übungspuppe</t>
  </si>
  <si>
    <t>Kettensäge</t>
  </si>
  <si>
    <t>Kompressor</t>
  </si>
  <si>
    <t>Hochwasserset</t>
  </si>
  <si>
    <t>Beleuchtungsset</t>
  </si>
  <si>
    <t>4 Gaswarngeräte</t>
  </si>
  <si>
    <t>Rettungswesten</t>
  </si>
  <si>
    <t>Verkehrssicherungsset</t>
  </si>
  <si>
    <t>Tauchpumpe</t>
  </si>
  <si>
    <t>Einmann-Haspel, Standrohrlagerung, Aufprotzeinrichtung</t>
  </si>
  <si>
    <t>Rollcontainer für Tragkraftspritze und Zubehör</t>
  </si>
  <si>
    <t>Leitkegel-Leuchte, Stab-Blitz</t>
  </si>
  <si>
    <t>Zumischer</t>
  </si>
  <si>
    <t>Schulneubau Grimm- Grundschule Hönow</t>
  </si>
  <si>
    <t>GWG Schule (Schränke und Reagle)</t>
  </si>
  <si>
    <t>GWG Hausmeister (z.B. Heckenschere, Laubpuster, Handrasenmäher, Freischneider)</t>
  </si>
  <si>
    <t xml:space="preserve">BGA für Containerausstattung </t>
  </si>
  <si>
    <t>BGA für Schule (Küchenzeilen, Lehrküche, mobile Projektionstechnik)</t>
  </si>
  <si>
    <t>GWG (Computer, Schränke, Tische, Stühle, …)</t>
  </si>
  <si>
    <t>GWG Hausmeister (z.B. Motorsense, Kehrgerät, Schubkarre, Hochdruckreiniger)</t>
  </si>
  <si>
    <t>Kletterspinne Kita Kinderkiste</t>
  </si>
  <si>
    <t>Bodentrampolin Kita Kinderkiste</t>
  </si>
  <si>
    <t>Birkenstein, GWG 3.200</t>
  </si>
  <si>
    <t>Traumzauberland,  GWG 2.300</t>
  </si>
  <si>
    <t>Villa Kunterbunt,  GWG 2.100, BGA 6.900</t>
  </si>
  <si>
    <t>Kinderkiste, BGA 4.400, GWG 20.500</t>
  </si>
  <si>
    <t>Kinderkiste-Flexhaus, BGA 23.700, GWG 72.800</t>
  </si>
  <si>
    <t xml:space="preserve">Gänseblümchen, GWG 8.300, BGA 2.300 </t>
  </si>
  <si>
    <t>Rappel-Zappel, GWG 3.300, BGA 2.900</t>
  </si>
  <si>
    <t>Kita Schatztruhe, GWG 4.800</t>
  </si>
  <si>
    <t>Gänseblümchen, Spielgerät "kleines Wohnhaus"</t>
  </si>
  <si>
    <t xml:space="preserve">Kinderkiste, Doppel-Turnreck </t>
  </si>
  <si>
    <t>Beiträge Am Anger, Münchehofe</t>
  </si>
  <si>
    <t>Gehwegbeleuchtung Bahnhof Birkenstein</t>
  </si>
  <si>
    <t xml:space="preserve">Gehwegbeleuchtung Alte Berliner Straße </t>
  </si>
  <si>
    <t>Beiträge Hegelstraße</t>
  </si>
  <si>
    <t>Straßenbeschilderung - Einzelschilder</t>
  </si>
  <si>
    <t xml:space="preserve">Erwerb vorhandener Buswartehäuschen </t>
  </si>
  <si>
    <t>2 mobile Endgeräte (Tablets) zur Erfassung Bäume - Baumkataster</t>
  </si>
  <si>
    <t>Tourismus-Leitsystem</t>
  </si>
  <si>
    <t>Blinkpfeil für Multicar</t>
  </si>
  <si>
    <t>Pavillion</t>
  </si>
  <si>
    <t xml:space="preserve">Gehweg Köpenicker Straße </t>
  </si>
  <si>
    <t>Ausbau Wiesenstraße Gehweg und Beleuchtung (Straße durch LK)</t>
  </si>
  <si>
    <t>Grenzweg - Straße und Regenentwässerung</t>
  </si>
  <si>
    <t>Hochebene Kita Schatztruhe</t>
  </si>
  <si>
    <t xml:space="preserve">FÖM vom Land über LK für Wiesenstraße </t>
  </si>
  <si>
    <t xml:space="preserve">Übersicht Investitionen HH-Planung 2019 </t>
  </si>
  <si>
    <t>Ballfangnetz-Anlage Kita Kinderkiste (ZGG)</t>
  </si>
  <si>
    <t>Döberitz, BGA 4.400, GWG 8.100</t>
  </si>
  <si>
    <t>Bauvorbereitung Alte Berliner Str. (Tankstellenbeseitigung)</t>
  </si>
  <si>
    <t>Schulwegsicherung Marderstraße</t>
  </si>
  <si>
    <t>Schulwegsicherung Schulstraße</t>
  </si>
  <si>
    <t>Kastenwagen für Haushandwerker Kitas</t>
  </si>
  <si>
    <t>Kohlenstoffdioxid-Löschanhänger FFW Da-Ho</t>
  </si>
  <si>
    <t>Änderungen vom 1. zum 2. Entwurf</t>
  </si>
  <si>
    <t>Klimagerät für Technikraum Kita Schatztruhe</t>
  </si>
  <si>
    <t>Aufsitzrasenmäher für Hausmeister der Kitas, 2.000 €</t>
  </si>
  <si>
    <t>von 6.100 auf 10.800</t>
  </si>
  <si>
    <t xml:space="preserve">Hort Schatztruhe,  GWG 10.800 </t>
  </si>
  <si>
    <t>Sonstige Leistungen Kinder-,</t>
  </si>
  <si>
    <t>Jugend-, Familienhilfe</t>
  </si>
  <si>
    <t>Bus für Jugendarbeit</t>
  </si>
  <si>
    <t>100.000 Mehrkosten Medienanschlüsse</t>
  </si>
  <si>
    <t>Zubehörset für Rettungssatz</t>
  </si>
  <si>
    <t>Höchstdruckschläuche für Rettungssatz, Zylinder, Schere, Spreizer</t>
  </si>
  <si>
    <t xml:space="preserve">Schwelleraufsatz </t>
  </si>
  <si>
    <t>Glasmasterkoffer</t>
  </si>
  <si>
    <t>Scheinwerfercontainer</t>
  </si>
  <si>
    <t>Bedarfssignalanlage Waldesruh</t>
  </si>
  <si>
    <t>Rad- und Gehweganbindung bei Bedarfssignalanlage Waldesruh</t>
  </si>
  <si>
    <t>Reduzierung um 8.000 €</t>
  </si>
  <si>
    <t>Software für Straßenzustandskontrolle: 6.000</t>
  </si>
  <si>
    <t>Fahnenmasten am OTZ</t>
  </si>
  <si>
    <t>Versorgungsinseln Vorplatz OTZ</t>
  </si>
  <si>
    <t>um 1 Jahr verschoben, Bau in 2021 mit 2.000.000 €</t>
  </si>
  <si>
    <t>Neubau Einfeldhalle (Fortsetzung der Planung und Vorbereitung): 250.000</t>
  </si>
  <si>
    <t>GWG: je 1.500 € pro Friedhof f. Sitzbänke, Gießkannen- u. Handwagenständer Hönow</t>
  </si>
  <si>
    <t>1.400 € zusätzlich f. Hönow</t>
  </si>
  <si>
    <t xml:space="preserve">Turbospritze </t>
  </si>
  <si>
    <t xml:space="preserve">Bänke im öffentlichen Grün </t>
  </si>
  <si>
    <t>Ersatzbeschaffungen</t>
  </si>
  <si>
    <t>Hort Schatztruhe, LP 9</t>
  </si>
  <si>
    <t>Zusätzliche Mittel für Erneuerung Videoanlage Bhf. Hoppegarten (Plan 2018: 20.000)</t>
  </si>
  <si>
    <t>insgesamt 31.000 €</t>
  </si>
  <si>
    <t>Auktionshaus, lt. Fördermittelantrag</t>
  </si>
  <si>
    <t>Maßnahme insgesamt 750.000</t>
  </si>
  <si>
    <t>FÖM insgesamt 600.000</t>
  </si>
  <si>
    <t>Neubau Parkplatz für Lenné Oberschule</t>
  </si>
  <si>
    <t>um 1 Jahr verschoben, Bau in 2020 mit 300.000 €</t>
  </si>
  <si>
    <t>lt. Beschluss GV 05.11.18</t>
  </si>
  <si>
    <t xml:space="preserve">wird über andere Software abgedeckt </t>
  </si>
  <si>
    <t>Software verkehrsrechtliche Anordnungen</t>
  </si>
  <si>
    <t>Änderungen vom 2. zum 3. Entwurf</t>
  </si>
  <si>
    <t>Küchenzeile Lehrerzimmer im Modulraum</t>
  </si>
  <si>
    <t>interaktive Whiteboards</t>
  </si>
  <si>
    <t>Küchenzeile Sozialbereich im Modulraum</t>
  </si>
  <si>
    <t>3 Hotspots für das Gemeindegebiet:  Standortprüfung, Planung , Umsetzung</t>
  </si>
  <si>
    <t>3. Entwurf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</si>
</sst>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3" fontId="0" fillId="0" borderId="0" xfId="0" applyNumberFormat="1"/>
    <xf numFmtId="0" fontId="1" fillId="0" borderId="0" xfId="0" applyFont="1"/>
    <xf numFmtId="3" fontId="1" fillId="0" borderId="0" xfId="0" applyNumberFormat="1" applyFont="1"/>
    <xf numFmtId="0" fontId="0" fillId="0" borderId="1" xfId="0" applyBorder="1"/>
    <xf numFmtId="3" fontId="0" fillId="2" borderId="1" xfId="0" applyNumberFormat="1" applyFill="1" applyBorder="1"/>
    <xf numFmtId="3" fontId="0" fillId="0" borderId="1" xfId="0" applyNumberFormat="1" applyBorder="1"/>
    <xf numFmtId="3" fontId="0" fillId="3" borderId="1" xfId="0" applyNumberFormat="1" applyFill="1" applyBorder="1"/>
    <xf numFmtId="3" fontId="0" fillId="4" borderId="1" xfId="0" applyNumberFormat="1" applyFill="1" applyBorder="1"/>
    <xf numFmtId="0" fontId="0" fillId="0" borderId="1" xfId="0" applyFill="1" applyBorder="1"/>
    <xf numFmtId="3" fontId="0" fillId="5" borderId="1" xfId="0" applyNumberFormat="1" applyFill="1" applyBorder="1"/>
    <xf numFmtId="3" fontId="0" fillId="5" borderId="0" xfId="0" applyNumberFormat="1" applyFill="1"/>
    <xf numFmtId="3" fontId="0" fillId="0" borderId="1" xfId="0" applyNumberFormat="1" applyFill="1" applyBorder="1"/>
    <xf numFmtId="0" fontId="0" fillId="2" borderId="1" xfId="0" applyFill="1" applyBorder="1"/>
    <xf numFmtId="0" fontId="0" fillId="0" borderId="0" xfId="0" applyFill="1"/>
    <xf numFmtId="3" fontId="0" fillId="0" borderId="0" xfId="0" applyNumberFormat="1" applyFill="1"/>
    <xf numFmtId="3" fontId="0" fillId="6" borderId="1" xfId="0" applyNumberFormat="1" applyFill="1" applyBorder="1"/>
    <xf numFmtId="0" fontId="2" fillId="0" borderId="0" xfId="0" applyFont="1"/>
    <xf numFmtId="3" fontId="0" fillId="3" borderId="0" xfId="0" applyNumberFormat="1" applyFill="1"/>
    <xf numFmtId="0" fontId="1" fillId="0" borderId="1" xfId="0" applyFont="1" applyBorder="1"/>
    <xf numFmtId="3" fontId="1" fillId="0" borderId="1" xfId="0" applyNumberFormat="1" applyFont="1" applyBorder="1"/>
    <xf numFmtId="0" fontId="0" fillId="6" borderId="1" xfId="0" applyFill="1" applyBorder="1"/>
    <xf numFmtId="0" fontId="1" fillId="0" borderId="1" xfId="0" applyFont="1" applyFill="1" applyBorder="1"/>
    <xf numFmtId="0" fontId="0" fillId="0" borderId="0" xfId="0" applyBorder="1"/>
    <xf numFmtId="0" fontId="0" fillId="0" borderId="0" xfId="0" applyFill="1" applyBorder="1"/>
    <xf numFmtId="3" fontId="0" fillId="0" borderId="0" xfId="0" applyNumberFormat="1" applyFill="1" applyBorder="1"/>
    <xf numFmtId="3" fontId="0" fillId="4" borderId="0" xfId="0" applyNumberFormat="1" applyFill="1"/>
    <xf numFmtId="0" fontId="2" fillId="3" borderId="0" xfId="0" applyFont="1" applyFill="1"/>
    <xf numFmtId="0" fontId="2" fillId="5" borderId="0" xfId="0" applyFont="1" applyFill="1"/>
    <xf numFmtId="0" fontId="2" fillId="4" borderId="0" xfId="0" applyFont="1" applyFill="1"/>
    <xf numFmtId="0" fontId="0" fillId="0" borderId="2" xfId="0" applyFill="1" applyBorder="1"/>
    <xf numFmtId="0" fontId="2" fillId="0" borderId="0" xfId="0" applyFont="1" applyFill="1"/>
    <xf numFmtId="3" fontId="0" fillId="7" borderId="0" xfId="0" applyNumberFormat="1" applyFill="1"/>
    <xf numFmtId="0" fontId="2" fillId="7" borderId="0" xfId="0" applyFont="1" applyFill="1"/>
    <xf numFmtId="0" fontId="0" fillId="7" borderId="1" xfId="0" applyFill="1" applyBorder="1"/>
    <xf numFmtId="3" fontId="0" fillId="7" borderId="1" xfId="0" applyNumberFormat="1" applyFill="1" applyBorder="1"/>
    <xf numFmtId="0" fontId="3" fillId="7" borderId="1" xfId="0" applyFont="1" applyFill="1" applyBorder="1"/>
    <xf numFmtId="0" fontId="0" fillId="0" borderId="3" xfId="0" applyFill="1" applyBorder="1"/>
    <xf numFmtId="3" fontId="0" fillId="0" borderId="1" xfId="0" applyNumberFormat="1" applyFont="1" applyFill="1" applyBorder="1"/>
    <xf numFmtId="0" fontId="0" fillId="0" borderId="1" xfId="0" applyFont="1" applyFill="1" applyBorder="1"/>
    <xf numFmtId="3" fontId="0" fillId="8" borderId="0" xfId="0" applyNumberFormat="1" applyFill="1"/>
    <xf numFmtId="0" fontId="2" fillId="8" borderId="0" xfId="0" applyFont="1" applyFill="1"/>
    <xf numFmtId="3" fontId="0" fillId="8" borderId="1" xfId="0" applyNumberFormat="1" applyFill="1" applyBorder="1"/>
    <xf numFmtId="0" fontId="0" fillId="8" borderId="1" xfId="0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48"/>
  <sheetViews>
    <sheetView tabSelected="1" workbookViewId="0">
      <selection activeCell="M14" sqref="M14"/>
    </sheetView>
  </sheetViews>
  <sheetFormatPr baseColWidth="10" defaultRowHeight="15" x14ac:dyDescent="0.25"/>
  <cols>
    <col min="1" max="1" width="6.140625" customWidth="1"/>
    <col min="2" max="2" width="26.28515625" customWidth="1"/>
    <col min="3" max="3" width="9.85546875" customWidth="1"/>
    <col min="4" max="4" width="11.42578125" style="1"/>
    <col min="5" max="5" width="75.5703125" customWidth="1"/>
    <col min="6" max="6" width="8.140625" style="1" customWidth="1"/>
    <col min="7" max="7" width="24.7109375" style="14" customWidth="1"/>
    <col min="8" max="8" width="21.7109375" style="14" customWidth="1"/>
    <col min="10" max="10" width="23.85546875" customWidth="1"/>
    <col min="12" max="12" width="13.5703125" customWidth="1"/>
  </cols>
  <sheetData>
    <row r="1" spans="1:14" x14ac:dyDescent="0.25">
      <c r="A1" s="2" t="s">
        <v>104</v>
      </c>
      <c r="B1" s="2"/>
      <c r="C1" s="2"/>
      <c r="D1" s="3"/>
      <c r="E1" s="17" t="s">
        <v>25</v>
      </c>
    </row>
    <row r="2" spans="1:14" x14ac:dyDescent="0.25">
      <c r="A2" s="2" t="s">
        <v>45</v>
      </c>
      <c r="E2" s="17" t="s">
        <v>26</v>
      </c>
    </row>
    <row r="3" spans="1:14" x14ac:dyDescent="0.25">
      <c r="A3" s="2" t="s">
        <v>155</v>
      </c>
      <c r="E3" s="17"/>
    </row>
    <row r="4" spans="1:14" ht="12.75" customHeight="1" x14ac:dyDescent="0.25">
      <c r="D4" s="32"/>
      <c r="E4" s="33" t="s">
        <v>112</v>
      </c>
    </row>
    <row r="5" spans="1:14" ht="12.75" customHeight="1" x14ac:dyDescent="0.25">
      <c r="D5" s="40"/>
      <c r="E5" s="41" t="s">
        <v>150</v>
      </c>
    </row>
    <row r="6" spans="1:14" ht="11.25" customHeight="1" x14ac:dyDescent="0.25">
      <c r="D6" s="11"/>
      <c r="E6" s="28" t="s">
        <v>32</v>
      </c>
      <c r="F6" s="14"/>
      <c r="I6" s="14"/>
      <c r="J6" s="14"/>
      <c r="K6" s="14"/>
      <c r="L6" s="14"/>
      <c r="M6" s="14"/>
      <c r="N6" s="14"/>
    </row>
    <row r="7" spans="1:14" ht="11.25" customHeight="1" x14ac:dyDescent="0.25">
      <c r="D7" s="18"/>
      <c r="E7" s="27" t="s">
        <v>34</v>
      </c>
      <c r="F7" s="14"/>
      <c r="I7" s="14"/>
      <c r="J7" s="14"/>
      <c r="K7" s="14"/>
      <c r="L7" s="14"/>
      <c r="M7" s="14"/>
      <c r="N7" s="14"/>
    </row>
    <row r="8" spans="1:14" ht="11.25" customHeight="1" x14ac:dyDescent="0.25">
      <c r="D8" s="26"/>
      <c r="E8" s="29" t="s">
        <v>42</v>
      </c>
      <c r="F8" s="14"/>
      <c r="I8" s="14"/>
      <c r="J8" s="14"/>
      <c r="K8" s="14"/>
      <c r="L8" s="14"/>
      <c r="M8" s="14"/>
      <c r="N8" s="14"/>
    </row>
    <row r="9" spans="1:14" s="14" customFormat="1" ht="11.25" customHeight="1" x14ac:dyDescent="0.25">
      <c r="D9" s="15"/>
      <c r="E9" s="31"/>
    </row>
    <row r="11" spans="1:14" x14ac:dyDescent="0.25">
      <c r="A11" s="19" t="s">
        <v>0</v>
      </c>
      <c r="B11" s="19" t="s">
        <v>9</v>
      </c>
      <c r="C11" s="19"/>
      <c r="D11" s="20" t="s">
        <v>33</v>
      </c>
      <c r="E11" s="19" t="s">
        <v>1</v>
      </c>
      <c r="F11" s="6" t="s">
        <v>33</v>
      </c>
      <c r="G11" s="22" t="s">
        <v>38</v>
      </c>
    </row>
    <row r="12" spans="1:14" x14ac:dyDescent="0.25">
      <c r="A12" s="4">
        <v>11103</v>
      </c>
      <c r="B12" s="4" t="s">
        <v>10</v>
      </c>
      <c r="C12" s="4" t="s">
        <v>2</v>
      </c>
      <c r="D12" s="6">
        <v>20000</v>
      </c>
      <c r="E12" s="4" t="s">
        <v>22</v>
      </c>
      <c r="F12" s="12"/>
    </row>
    <row r="13" spans="1:14" x14ac:dyDescent="0.25">
      <c r="A13" s="4"/>
      <c r="B13" s="4"/>
      <c r="C13" s="4" t="s">
        <v>3</v>
      </c>
      <c r="D13" s="6">
        <v>4000</v>
      </c>
      <c r="E13" s="4" t="s">
        <v>4</v>
      </c>
      <c r="F13" s="12"/>
    </row>
    <row r="14" spans="1:14" x14ac:dyDescent="0.25">
      <c r="A14" s="4"/>
      <c r="B14" s="4"/>
      <c r="C14" s="13" t="s">
        <v>8</v>
      </c>
      <c r="D14" s="5">
        <f>SUM(D12:D13)</f>
        <v>24000</v>
      </c>
      <c r="E14" s="4"/>
      <c r="F14" s="12"/>
    </row>
    <row r="15" spans="1:14" x14ac:dyDescent="0.25">
      <c r="A15" s="9">
        <v>11104</v>
      </c>
      <c r="B15" s="4" t="s">
        <v>11</v>
      </c>
      <c r="C15" s="24" t="s">
        <v>2</v>
      </c>
      <c r="D15" s="1">
        <v>5800</v>
      </c>
      <c r="E15" s="24" t="s">
        <v>110</v>
      </c>
      <c r="F15" s="12"/>
    </row>
    <row r="16" spans="1:14" x14ac:dyDescent="0.25">
      <c r="A16" s="9"/>
      <c r="B16" s="4"/>
      <c r="C16" s="4" t="s">
        <v>3</v>
      </c>
      <c r="D16" s="6">
        <v>3500</v>
      </c>
      <c r="E16" s="9" t="s">
        <v>24</v>
      </c>
      <c r="F16" s="12"/>
    </row>
    <row r="17" spans="1:18" x14ac:dyDescent="0.25">
      <c r="A17" s="9"/>
      <c r="B17" s="4"/>
      <c r="C17" s="4"/>
      <c r="D17" s="6">
        <v>2500</v>
      </c>
      <c r="E17" s="9" t="s">
        <v>98</v>
      </c>
      <c r="F17" s="12"/>
    </row>
    <row r="18" spans="1:18" x14ac:dyDescent="0.25">
      <c r="A18" s="9"/>
      <c r="B18" s="4"/>
      <c r="C18" s="4"/>
      <c r="D18" s="6"/>
      <c r="E18" s="36" t="s">
        <v>114</v>
      </c>
      <c r="F18" s="12"/>
      <c r="I18" s="24"/>
      <c r="J18" s="24"/>
      <c r="K18" s="24"/>
      <c r="L18" s="24"/>
      <c r="M18" s="24"/>
      <c r="N18" s="24"/>
      <c r="O18" s="24"/>
      <c r="P18" s="24"/>
      <c r="Q18" s="24"/>
      <c r="R18" s="24"/>
    </row>
    <row r="19" spans="1:18" x14ac:dyDescent="0.25">
      <c r="A19" s="9"/>
      <c r="B19" s="4"/>
      <c r="C19" s="13" t="s">
        <v>8</v>
      </c>
      <c r="D19" s="5">
        <f>SUM(D15:D18)</f>
        <v>11800</v>
      </c>
      <c r="E19" s="4"/>
      <c r="F19" s="12"/>
      <c r="I19" s="24"/>
      <c r="J19" s="24"/>
      <c r="K19" s="24"/>
      <c r="L19" s="24"/>
      <c r="M19" s="24"/>
      <c r="N19" s="24"/>
      <c r="O19" s="24"/>
      <c r="P19" s="24"/>
      <c r="Q19" s="24"/>
      <c r="R19" s="24"/>
    </row>
    <row r="20" spans="1:18" x14ac:dyDescent="0.25">
      <c r="A20" s="4">
        <v>11105</v>
      </c>
      <c r="B20" s="4" t="s">
        <v>12</v>
      </c>
      <c r="C20" s="4"/>
      <c r="D20" s="6"/>
      <c r="E20" s="4"/>
      <c r="F20" s="12"/>
      <c r="I20" s="24"/>
      <c r="J20" s="24"/>
      <c r="K20" s="24"/>
      <c r="L20" s="24"/>
      <c r="M20" s="24"/>
      <c r="N20" s="24"/>
      <c r="O20" s="24"/>
      <c r="P20" s="24"/>
      <c r="Q20" s="24"/>
      <c r="R20" s="24"/>
    </row>
    <row r="21" spans="1:18" x14ac:dyDescent="0.25">
      <c r="A21" s="4"/>
      <c r="B21" s="4" t="s">
        <v>13</v>
      </c>
      <c r="C21" s="9" t="s">
        <v>2</v>
      </c>
      <c r="D21" s="6">
        <v>10000</v>
      </c>
      <c r="E21" s="4" t="s">
        <v>50</v>
      </c>
      <c r="F21" s="12"/>
      <c r="I21" s="24"/>
      <c r="J21" s="24"/>
      <c r="K21" s="24"/>
      <c r="L21" s="24"/>
      <c r="M21" s="24"/>
      <c r="N21" s="24"/>
      <c r="O21" s="24"/>
      <c r="P21" s="24"/>
      <c r="Q21" s="24"/>
      <c r="R21" s="24"/>
    </row>
    <row r="22" spans="1:18" x14ac:dyDescent="0.25">
      <c r="A22" s="4"/>
      <c r="B22" s="4"/>
      <c r="C22" s="4"/>
      <c r="D22" s="6">
        <v>60000</v>
      </c>
      <c r="E22" s="4" t="s">
        <v>46</v>
      </c>
      <c r="F22" s="12"/>
      <c r="I22" s="24"/>
      <c r="J22" s="24"/>
      <c r="K22" s="25"/>
      <c r="L22" s="24"/>
      <c r="M22" s="25"/>
      <c r="N22" s="25"/>
      <c r="O22" s="24"/>
      <c r="P22" s="24"/>
      <c r="Q22" s="24"/>
      <c r="R22" s="24"/>
    </row>
    <row r="23" spans="1:18" x14ac:dyDescent="0.25">
      <c r="A23" s="4"/>
      <c r="B23" s="4"/>
      <c r="C23" s="4"/>
      <c r="D23" s="6">
        <v>40000</v>
      </c>
      <c r="E23" s="4" t="s">
        <v>47</v>
      </c>
      <c r="F23" s="12"/>
      <c r="I23" s="24"/>
      <c r="J23" s="24"/>
      <c r="K23" s="25"/>
      <c r="L23" s="24"/>
      <c r="M23" s="25"/>
      <c r="N23" s="25"/>
      <c r="O23" s="24"/>
      <c r="P23" s="24"/>
      <c r="Q23" s="24"/>
      <c r="R23" s="24"/>
    </row>
    <row r="24" spans="1:18" x14ac:dyDescent="0.25">
      <c r="A24" s="4"/>
      <c r="B24" s="4"/>
      <c r="C24" s="4"/>
      <c r="D24" s="6">
        <v>8000</v>
      </c>
      <c r="E24" s="4" t="s">
        <v>48</v>
      </c>
      <c r="F24" s="12"/>
      <c r="I24" s="24"/>
      <c r="J24" s="24"/>
      <c r="K24" s="25"/>
      <c r="L24" s="24"/>
      <c r="M24" s="25"/>
      <c r="N24" s="25"/>
      <c r="O24" s="24"/>
      <c r="P24" s="24"/>
      <c r="Q24" s="24"/>
      <c r="R24" s="24"/>
    </row>
    <row r="25" spans="1:18" x14ac:dyDescent="0.25">
      <c r="A25" s="4"/>
      <c r="B25" s="4"/>
      <c r="C25" s="4"/>
      <c r="D25" s="35">
        <v>40000</v>
      </c>
      <c r="E25" s="34" t="s">
        <v>154</v>
      </c>
      <c r="F25" s="12"/>
      <c r="G25" s="14" t="s">
        <v>147</v>
      </c>
      <c r="I25" s="24"/>
      <c r="J25" s="24"/>
      <c r="K25" s="25"/>
      <c r="L25" s="24"/>
      <c r="M25" s="25"/>
      <c r="N25" s="25"/>
      <c r="O25" s="24"/>
      <c r="P25" s="24"/>
      <c r="Q25" s="24"/>
      <c r="R25" s="24"/>
    </row>
    <row r="26" spans="1:18" x14ac:dyDescent="0.25">
      <c r="A26" s="4"/>
      <c r="B26" s="4"/>
      <c r="C26" s="4" t="s">
        <v>3</v>
      </c>
      <c r="D26" s="6">
        <v>7000</v>
      </c>
      <c r="E26" s="4" t="s">
        <v>35</v>
      </c>
      <c r="F26" s="12"/>
      <c r="G26" s="15"/>
      <c r="I26" s="24"/>
      <c r="J26" s="24"/>
      <c r="K26" s="25"/>
      <c r="L26" s="24"/>
      <c r="M26" s="25"/>
      <c r="N26" s="25"/>
      <c r="O26" s="24"/>
      <c r="P26" s="24"/>
      <c r="Q26" s="24"/>
      <c r="R26" s="24"/>
    </row>
    <row r="27" spans="1:18" x14ac:dyDescent="0.25">
      <c r="A27" s="4"/>
      <c r="B27" s="4"/>
      <c r="C27" s="4"/>
      <c r="D27" s="6">
        <v>11000</v>
      </c>
      <c r="E27" s="4" t="s">
        <v>29</v>
      </c>
      <c r="F27" s="12"/>
      <c r="G27" s="15"/>
      <c r="I27" s="24"/>
      <c r="J27" s="24"/>
      <c r="K27" s="25"/>
      <c r="L27" s="24"/>
      <c r="M27" s="25"/>
      <c r="N27" s="25"/>
      <c r="O27" s="24"/>
      <c r="P27" s="24"/>
      <c r="Q27" s="24"/>
      <c r="R27" s="24"/>
    </row>
    <row r="28" spans="1:18" x14ac:dyDescent="0.25">
      <c r="A28" s="4"/>
      <c r="B28" s="4"/>
      <c r="C28" s="4"/>
      <c r="D28" s="6">
        <v>41600</v>
      </c>
      <c r="E28" s="4" t="s">
        <v>49</v>
      </c>
      <c r="F28" s="12"/>
      <c r="I28" s="24"/>
      <c r="J28" s="24"/>
      <c r="K28" s="25"/>
      <c r="L28" s="24"/>
      <c r="M28" s="25"/>
      <c r="N28" s="25"/>
      <c r="O28" s="24"/>
      <c r="P28" s="24"/>
      <c r="Q28" s="24"/>
      <c r="R28" s="24"/>
    </row>
    <row r="29" spans="1:18" x14ac:dyDescent="0.25">
      <c r="A29" s="4"/>
      <c r="B29" s="4"/>
      <c r="C29" s="4"/>
      <c r="D29" s="6">
        <v>12000</v>
      </c>
      <c r="E29" s="4" t="s">
        <v>51</v>
      </c>
      <c r="F29" s="12"/>
      <c r="I29" s="24"/>
      <c r="J29" s="24"/>
      <c r="K29" s="25"/>
      <c r="L29" s="24"/>
      <c r="M29" s="25"/>
      <c r="N29" s="25"/>
      <c r="O29" s="24"/>
      <c r="P29" s="24"/>
      <c r="Q29" s="24"/>
      <c r="R29" s="24"/>
    </row>
    <row r="30" spans="1:18" x14ac:dyDescent="0.25">
      <c r="A30" s="4"/>
      <c r="B30" s="4"/>
      <c r="C30" s="13" t="s">
        <v>8</v>
      </c>
      <c r="D30" s="5">
        <f>SUM(D21:D29)</f>
        <v>229600</v>
      </c>
      <c r="E30" s="4"/>
      <c r="F30" s="12"/>
      <c r="I30" s="24"/>
      <c r="J30" s="24"/>
      <c r="K30" s="25"/>
      <c r="L30" s="24"/>
      <c r="M30" s="25"/>
      <c r="N30" s="25"/>
      <c r="O30" s="24"/>
      <c r="P30" s="24"/>
      <c r="Q30" s="24"/>
      <c r="R30" s="24"/>
    </row>
    <row r="31" spans="1:18" x14ac:dyDescent="0.25">
      <c r="A31" s="4">
        <v>11106</v>
      </c>
      <c r="B31" s="4" t="s">
        <v>14</v>
      </c>
      <c r="C31" t="s">
        <v>2</v>
      </c>
      <c r="D31" s="6">
        <v>46500</v>
      </c>
      <c r="E31" s="4" t="s">
        <v>52</v>
      </c>
      <c r="F31" s="12"/>
      <c r="I31" s="24"/>
      <c r="J31" s="24"/>
      <c r="K31" s="25"/>
      <c r="L31" s="24"/>
      <c r="M31" s="25"/>
      <c r="N31" s="25"/>
      <c r="O31" s="24"/>
      <c r="P31" s="24"/>
      <c r="Q31" s="24"/>
      <c r="R31" s="24"/>
    </row>
    <row r="32" spans="1:18" x14ac:dyDescent="0.25">
      <c r="A32" s="4"/>
      <c r="B32" s="4"/>
      <c r="C32" s="4" t="s">
        <v>3</v>
      </c>
      <c r="D32" s="6">
        <v>2500</v>
      </c>
      <c r="E32" s="4" t="s">
        <v>23</v>
      </c>
      <c r="F32" s="12"/>
      <c r="I32" s="24"/>
      <c r="J32" s="24"/>
      <c r="K32" s="25"/>
      <c r="L32" s="24"/>
      <c r="M32" s="25"/>
      <c r="N32" s="25"/>
      <c r="O32" s="24"/>
      <c r="P32" s="24"/>
      <c r="Q32" s="24"/>
      <c r="R32" s="24"/>
    </row>
    <row r="33" spans="1:18" x14ac:dyDescent="0.25">
      <c r="A33" s="4"/>
      <c r="B33" s="4"/>
      <c r="C33" s="4"/>
      <c r="D33" s="6">
        <v>2000</v>
      </c>
      <c r="E33" s="4" t="s">
        <v>97</v>
      </c>
      <c r="F33" s="12"/>
      <c r="I33" s="24"/>
      <c r="J33" s="24"/>
      <c r="K33" s="25"/>
      <c r="L33" s="24"/>
      <c r="M33" s="25"/>
      <c r="N33" s="25"/>
      <c r="O33" s="24"/>
      <c r="P33" s="24"/>
      <c r="Q33" s="24"/>
      <c r="R33" s="24"/>
    </row>
    <row r="34" spans="1:18" x14ac:dyDescent="0.25">
      <c r="A34" s="4"/>
      <c r="B34" s="4"/>
      <c r="C34" s="13" t="s">
        <v>8</v>
      </c>
      <c r="D34" s="5">
        <f>SUM(D31:D33)</f>
        <v>51000</v>
      </c>
      <c r="E34" s="4"/>
      <c r="F34" s="12"/>
      <c r="I34" s="24"/>
      <c r="J34" s="24"/>
      <c r="K34" s="25"/>
      <c r="L34" s="25"/>
      <c r="M34" s="25"/>
      <c r="N34" s="25"/>
      <c r="O34" s="24"/>
      <c r="P34" s="24"/>
      <c r="Q34" s="24"/>
      <c r="R34" s="24"/>
    </row>
    <row r="35" spans="1:18" x14ac:dyDescent="0.25">
      <c r="A35" s="4">
        <v>12601</v>
      </c>
      <c r="B35" s="4" t="s">
        <v>15</v>
      </c>
      <c r="C35" s="4" t="s">
        <v>2</v>
      </c>
      <c r="D35" s="12">
        <v>2000000</v>
      </c>
      <c r="E35" s="9" t="s">
        <v>37</v>
      </c>
      <c r="F35" s="12"/>
      <c r="G35" s="24" t="s">
        <v>53</v>
      </c>
      <c r="I35" s="24"/>
      <c r="J35" s="24"/>
      <c r="K35" s="25"/>
      <c r="L35" s="25"/>
      <c r="M35" s="25"/>
      <c r="N35" s="25"/>
      <c r="O35" s="24"/>
      <c r="P35" s="24"/>
      <c r="Q35" s="24"/>
      <c r="R35" s="24"/>
    </row>
    <row r="36" spans="1:18" x14ac:dyDescent="0.25">
      <c r="A36" s="4"/>
      <c r="B36" s="4"/>
      <c r="C36" s="4"/>
      <c r="D36" s="12">
        <v>20000</v>
      </c>
      <c r="E36" s="9" t="s">
        <v>111</v>
      </c>
      <c r="F36" s="6"/>
      <c r="G36" s="25"/>
      <c r="I36" s="24"/>
      <c r="J36" s="24"/>
      <c r="K36" s="25"/>
      <c r="L36" s="25"/>
      <c r="M36" s="25"/>
      <c r="N36" s="25"/>
      <c r="O36" s="24"/>
      <c r="P36" s="24"/>
      <c r="Q36" s="24"/>
      <c r="R36" s="24"/>
    </row>
    <row r="37" spans="1:18" x14ac:dyDescent="0.25">
      <c r="A37" s="4"/>
      <c r="B37" s="4"/>
      <c r="C37" s="4" t="s">
        <v>3</v>
      </c>
      <c r="D37" s="7">
        <f>SUM(F38:F41)</f>
        <v>5900</v>
      </c>
      <c r="E37" s="21" t="s">
        <v>5</v>
      </c>
      <c r="F37" s="6"/>
      <c r="I37" s="24"/>
      <c r="J37" s="24"/>
      <c r="K37" s="25"/>
      <c r="L37" s="24"/>
      <c r="M37" s="25"/>
      <c r="N37" s="25"/>
      <c r="O37" s="24"/>
      <c r="P37" s="24"/>
      <c r="Q37" s="24"/>
      <c r="R37" s="24"/>
    </row>
    <row r="38" spans="1:18" x14ac:dyDescent="0.25">
      <c r="A38" s="4"/>
      <c r="B38" s="4"/>
      <c r="C38" s="4"/>
      <c r="D38" s="6"/>
      <c r="E38" s="4" t="s">
        <v>54</v>
      </c>
      <c r="F38" s="7">
        <v>2500</v>
      </c>
      <c r="I38" s="24"/>
      <c r="J38" s="24"/>
      <c r="K38" s="25"/>
      <c r="L38" s="24"/>
      <c r="M38" s="25"/>
      <c r="N38" s="25"/>
      <c r="O38" s="24"/>
      <c r="P38" s="24"/>
      <c r="Q38" s="24"/>
      <c r="R38" s="24"/>
    </row>
    <row r="39" spans="1:18" x14ac:dyDescent="0.25">
      <c r="A39" s="4"/>
      <c r="B39" s="4"/>
      <c r="C39" s="4"/>
      <c r="D39" s="6"/>
      <c r="E39" s="4" t="s">
        <v>55</v>
      </c>
      <c r="F39" s="7">
        <v>2000</v>
      </c>
      <c r="I39" s="24"/>
      <c r="J39" s="24"/>
      <c r="K39" s="25"/>
      <c r="L39" s="24"/>
      <c r="M39" s="25"/>
      <c r="N39" s="25"/>
      <c r="O39" s="24"/>
      <c r="P39" s="24"/>
      <c r="Q39" s="24"/>
      <c r="R39" s="24"/>
    </row>
    <row r="40" spans="1:18" x14ac:dyDescent="0.25">
      <c r="A40" s="4"/>
      <c r="B40" s="4"/>
      <c r="C40" s="4"/>
      <c r="D40" s="6"/>
      <c r="E40" s="4" t="s">
        <v>56</v>
      </c>
      <c r="F40" s="7">
        <v>600</v>
      </c>
      <c r="I40" s="24"/>
      <c r="J40" s="24"/>
      <c r="K40" s="25"/>
      <c r="L40" s="24"/>
      <c r="M40" s="25"/>
      <c r="N40" s="25"/>
      <c r="O40" s="24"/>
      <c r="P40" s="24"/>
      <c r="Q40" s="24"/>
      <c r="R40" s="24"/>
    </row>
    <row r="41" spans="1:18" x14ac:dyDescent="0.25">
      <c r="A41" s="4"/>
      <c r="B41" s="4"/>
      <c r="C41" s="4"/>
      <c r="D41" s="6"/>
      <c r="E41" s="9" t="s">
        <v>57</v>
      </c>
      <c r="F41" s="7">
        <v>800</v>
      </c>
      <c r="I41" s="24"/>
      <c r="J41" s="24"/>
      <c r="K41" s="25"/>
      <c r="L41" s="24"/>
      <c r="M41" s="25"/>
      <c r="N41" s="25"/>
      <c r="O41" s="24"/>
      <c r="P41" s="24"/>
      <c r="Q41" s="24"/>
      <c r="R41" s="24"/>
    </row>
    <row r="42" spans="1:18" x14ac:dyDescent="0.25">
      <c r="A42" s="4"/>
      <c r="B42" s="4"/>
      <c r="C42" s="4"/>
      <c r="D42" s="7">
        <f>SUM(F43:F51)</f>
        <v>15500</v>
      </c>
      <c r="E42" s="21" t="s">
        <v>6</v>
      </c>
      <c r="F42" s="12"/>
      <c r="I42" s="24"/>
      <c r="J42" s="24"/>
      <c r="K42" s="25"/>
      <c r="L42" s="24"/>
      <c r="M42" s="25"/>
      <c r="N42" s="25"/>
      <c r="O42" s="24"/>
      <c r="P42" s="24"/>
      <c r="Q42" s="24"/>
      <c r="R42" s="24"/>
    </row>
    <row r="43" spans="1:18" x14ac:dyDescent="0.25">
      <c r="A43" s="4"/>
      <c r="B43" s="4"/>
      <c r="C43" s="4"/>
      <c r="D43" s="6"/>
      <c r="E43" s="9" t="s">
        <v>27</v>
      </c>
      <c r="F43" s="7">
        <v>1300</v>
      </c>
      <c r="I43" s="24"/>
      <c r="J43" s="24"/>
      <c r="K43" s="25"/>
      <c r="L43" s="25"/>
      <c r="M43" s="25"/>
      <c r="N43" s="25"/>
      <c r="O43" s="24"/>
      <c r="P43" s="24"/>
      <c r="Q43" s="24"/>
      <c r="R43" s="24"/>
    </row>
    <row r="44" spans="1:18" x14ac:dyDescent="0.25">
      <c r="A44" s="4"/>
      <c r="B44" s="4"/>
      <c r="C44" s="4"/>
      <c r="D44" s="6"/>
      <c r="E44" s="9" t="s">
        <v>58</v>
      </c>
      <c r="F44" s="7">
        <v>1400</v>
      </c>
      <c r="I44" s="24"/>
      <c r="J44" s="24"/>
      <c r="K44" s="25"/>
      <c r="L44" s="25"/>
      <c r="M44" s="25"/>
      <c r="N44" s="25"/>
      <c r="O44" s="24"/>
      <c r="P44" s="24"/>
      <c r="Q44" s="24"/>
      <c r="R44" s="24"/>
    </row>
    <row r="45" spans="1:18" x14ac:dyDescent="0.25">
      <c r="A45" s="4"/>
      <c r="B45" s="4"/>
      <c r="C45" s="4"/>
      <c r="D45" s="6"/>
      <c r="E45" s="9" t="s">
        <v>59</v>
      </c>
      <c r="F45" s="7">
        <v>2200</v>
      </c>
      <c r="I45" s="24"/>
      <c r="J45" s="24"/>
      <c r="K45" s="25"/>
      <c r="L45" s="25"/>
      <c r="M45" s="24"/>
      <c r="N45" s="25"/>
      <c r="O45" s="24"/>
      <c r="P45" s="24"/>
      <c r="Q45" s="24"/>
      <c r="R45" s="24"/>
    </row>
    <row r="46" spans="1:18" x14ac:dyDescent="0.25">
      <c r="A46" s="4"/>
      <c r="B46" s="4"/>
      <c r="C46" s="4"/>
      <c r="D46" s="6"/>
      <c r="E46" s="9" t="s">
        <v>60</v>
      </c>
      <c r="F46" s="7">
        <v>2300</v>
      </c>
      <c r="I46" s="24"/>
      <c r="J46" s="24"/>
      <c r="K46" s="25"/>
      <c r="L46" s="24"/>
      <c r="M46" s="25"/>
      <c r="N46" s="25"/>
      <c r="O46" s="24"/>
      <c r="P46" s="24"/>
      <c r="Q46" s="24"/>
      <c r="R46" s="24"/>
    </row>
    <row r="47" spans="1:18" x14ac:dyDescent="0.25">
      <c r="A47" s="4"/>
      <c r="B47" s="4"/>
      <c r="C47" s="4"/>
      <c r="D47" s="6"/>
      <c r="E47" s="9" t="s">
        <v>61</v>
      </c>
      <c r="F47" s="7">
        <v>1700</v>
      </c>
      <c r="I47" s="24"/>
      <c r="J47" s="24"/>
      <c r="K47" s="25"/>
      <c r="L47" s="24"/>
      <c r="M47" s="25"/>
      <c r="N47" s="25"/>
      <c r="O47" s="24"/>
      <c r="P47" s="24"/>
      <c r="Q47" s="24"/>
      <c r="R47" s="24"/>
    </row>
    <row r="48" spans="1:18" x14ac:dyDescent="0.25">
      <c r="A48" s="4"/>
      <c r="B48" s="4"/>
      <c r="C48" s="4"/>
      <c r="D48" s="6"/>
      <c r="E48" s="9" t="s">
        <v>62</v>
      </c>
      <c r="F48" s="7">
        <v>2200</v>
      </c>
      <c r="I48" s="24"/>
      <c r="J48" s="24"/>
      <c r="K48" s="25"/>
      <c r="L48" s="25"/>
      <c r="M48" s="25"/>
      <c r="N48" s="25"/>
      <c r="O48" s="24"/>
      <c r="P48" s="24"/>
      <c r="Q48" s="24"/>
      <c r="R48" s="24"/>
    </row>
    <row r="49" spans="1:18" x14ac:dyDescent="0.25">
      <c r="A49" s="4"/>
      <c r="B49" s="4"/>
      <c r="C49" s="4"/>
      <c r="D49" s="6"/>
      <c r="E49" s="9" t="s">
        <v>63</v>
      </c>
      <c r="F49" s="7">
        <v>1000</v>
      </c>
      <c r="I49" s="24"/>
      <c r="J49" s="24"/>
      <c r="K49" s="25"/>
      <c r="L49" s="24"/>
      <c r="M49" s="24"/>
      <c r="N49" s="25"/>
      <c r="O49" s="25"/>
      <c r="P49" s="24"/>
      <c r="Q49" s="24"/>
      <c r="R49" s="24"/>
    </row>
    <row r="50" spans="1:18" x14ac:dyDescent="0.25">
      <c r="A50" s="4"/>
      <c r="B50" s="4"/>
      <c r="C50" s="4"/>
      <c r="D50" s="6"/>
      <c r="E50" s="9" t="s">
        <v>64</v>
      </c>
      <c r="F50" s="7">
        <v>2200</v>
      </c>
      <c r="I50" s="24"/>
      <c r="J50" s="24"/>
      <c r="K50" s="25"/>
      <c r="L50" s="24"/>
      <c r="M50" s="25"/>
      <c r="N50" s="25"/>
      <c r="O50" s="24"/>
      <c r="P50" s="24"/>
      <c r="Q50" s="24"/>
      <c r="R50" s="24"/>
    </row>
    <row r="51" spans="1:18" x14ac:dyDescent="0.25">
      <c r="A51" s="4"/>
      <c r="B51" s="4"/>
      <c r="C51" s="4"/>
      <c r="D51" s="6"/>
      <c r="E51" s="34" t="s">
        <v>136</v>
      </c>
      <c r="F51" s="35">
        <v>1200</v>
      </c>
      <c r="I51" s="24"/>
      <c r="J51" s="24"/>
      <c r="K51" s="25"/>
      <c r="L51" s="24"/>
      <c r="M51" s="25"/>
      <c r="N51" s="25"/>
      <c r="O51" s="24"/>
      <c r="P51" s="24"/>
      <c r="Q51" s="24"/>
      <c r="R51" s="24"/>
    </row>
    <row r="52" spans="1:18" x14ac:dyDescent="0.25">
      <c r="A52" s="4"/>
      <c r="B52" s="4"/>
      <c r="C52" s="4"/>
      <c r="D52" s="7">
        <f>SUM(F53:F63)</f>
        <v>18200</v>
      </c>
      <c r="E52" s="21" t="s">
        <v>7</v>
      </c>
      <c r="F52" s="12"/>
      <c r="I52" s="24"/>
      <c r="J52" s="24"/>
      <c r="K52" s="25"/>
      <c r="L52" s="24"/>
      <c r="M52" s="24"/>
      <c r="N52" s="24"/>
      <c r="O52" s="24"/>
      <c r="P52" s="24"/>
      <c r="Q52" s="24"/>
      <c r="R52" s="24"/>
    </row>
    <row r="53" spans="1:18" x14ac:dyDescent="0.25">
      <c r="A53" s="4"/>
      <c r="B53" s="4"/>
      <c r="C53" s="4"/>
      <c r="D53" s="6"/>
      <c r="E53" s="9" t="s">
        <v>65</v>
      </c>
      <c r="F53" s="7">
        <v>2600</v>
      </c>
      <c r="I53" s="24"/>
      <c r="J53" s="24"/>
      <c r="K53" s="25"/>
      <c r="L53" s="24"/>
      <c r="M53" s="24"/>
      <c r="N53" s="24"/>
      <c r="O53" s="24"/>
      <c r="P53" s="24"/>
      <c r="Q53" s="24"/>
      <c r="R53" s="24"/>
    </row>
    <row r="54" spans="1:18" x14ac:dyDescent="0.25">
      <c r="A54" s="4"/>
      <c r="B54" s="4"/>
      <c r="C54" s="4"/>
      <c r="D54" s="6"/>
      <c r="E54" s="9" t="s">
        <v>66</v>
      </c>
      <c r="F54" s="7">
        <v>4200</v>
      </c>
      <c r="I54" s="24"/>
      <c r="J54" s="24"/>
      <c r="K54" s="24"/>
      <c r="L54" s="24"/>
      <c r="M54" s="24"/>
      <c r="N54" s="24"/>
      <c r="O54" s="24"/>
      <c r="P54" s="24"/>
      <c r="Q54" s="24"/>
      <c r="R54" s="24"/>
    </row>
    <row r="55" spans="1:18" x14ac:dyDescent="0.25">
      <c r="A55" s="4"/>
      <c r="B55" s="4"/>
      <c r="C55" s="4"/>
      <c r="D55" s="6"/>
      <c r="E55" s="9" t="s">
        <v>67</v>
      </c>
      <c r="F55" s="7">
        <v>3800</v>
      </c>
      <c r="I55" s="24"/>
      <c r="J55" s="24"/>
      <c r="K55" s="24"/>
      <c r="L55" s="24"/>
      <c r="M55" s="24"/>
      <c r="N55" s="24"/>
      <c r="O55" s="24"/>
      <c r="P55" s="24"/>
      <c r="Q55" s="24"/>
      <c r="R55" s="24"/>
    </row>
    <row r="56" spans="1:18" x14ac:dyDescent="0.25">
      <c r="A56" s="4"/>
      <c r="B56" s="4"/>
      <c r="C56" s="4"/>
      <c r="D56" s="6"/>
      <c r="E56" s="9" t="s">
        <v>68</v>
      </c>
      <c r="F56" s="7">
        <v>800</v>
      </c>
      <c r="I56" s="24"/>
      <c r="J56" s="24"/>
      <c r="K56" s="24"/>
      <c r="L56" s="24"/>
      <c r="M56" s="24"/>
      <c r="N56" s="24"/>
      <c r="O56" s="24"/>
      <c r="P56" s="24"/>
      <c r="Q56" s="24"/>
      <c r="R56" s="24"/>
    </row>
    <row r="57" spans="1:18" x14ac:dyDescent="0.25">
      <c r="A57" s="4"/>
      <c r="B57" s="4"/>
      <c r="C57" s="4"/>
      <c r="D57" s="6"/>
      <c r="E57" s="9" t="s">
        <v>69</v>
      </c>
      <c r="F57" s="7">
        <v>600</v>
      </c>
      <c r="I57" s="24"/>
      <c r="J57" s="24"/>
      <c r="K57" s="24"/>
      <c r="L57" s="24"/>
      <c r="M57" s="24"/>
      <c r="N57" s="24"/>
      <c r="O57" s="24"/>
      <c r="P57" s="24"/>
      <c r="Q57" s="24"/>
      <c r="R57" s="24"/>
    </row>
    <row r="58" spans="1:18" x14ac:dyDescent="0.25">
      <c r="A58" s="4"/>
      <c r="B58" s="4"/>
      <c r="C58" s="4"/>
      <c r="D58" s="6"/>
      <c r="E58" s="9" t="s">
        <v>122</v>
      </c>
      <c r="F58" s="7">
        <v>700</v>
      </c>
      <c r="I58" s="24"/>
      <c r="J58" s="24"/>
      <c r="K58" s="24"/>
      <c r="L58" s="24"/>
      <c r="M58" s="24"/>
      <c r="N58" s="24"/>
      <c r="O58" s="24"/>
      <c r="P58" s="24"/>
      <c r="Q58" s="24"/>
      <c r="R58" s="24"/>
    </row>
    <row r="59" spans="1:18" x14ac:dyDescent="0.25">
      <c r="A59" s="4"/>
      <c r="B59" s="4"/>
      <c r="C59" s="4"/>
      <c r="D59" s="6"/>
      <c r="E59" s="34" t="s">
        <v>121</v>
      </c>
      <c r="F59" s="35">
        <v>3500</v>
      </c>
      <c r="I59" s="24"/>
      <c r="J59" s="24"/>
      <c r="K59" s="24"/>
      <c r="L59" s="24"/>
      <c r="M59" s="24"/>
      <c r="N59" s="24"/>
      <c r="O59" s="24"/>
      <c r="P59" s="24"/>
      <c r="Q59" s="24"/>
      <c r="R59" s="24"/>
    </row>
    <row r="60" spans="1:18" x14ac:dyDescent="0.25">
      <c r="A60" s="4"/>
      <c r="B60" s="4"/>
      <c r="C60" s="4"/>
      <c r="D60" s="6"/>
      <c r="E60" s="34" t="s">
        <v>123</v>
      </c>
      <c r="F60" s="35">
        <v>300</v>
      </c>
      <c r="I60" s="24"/>
      <c r="J60" s="24"/>
      <c r="K60" s="24"/>
      <c r="L60" s="24"/>
      <c r="M60" s="24"/>
      <c r="N60" s="24"/>
      <c r="O60" s="24"/>
      <c r="P60" s="24"/>
      <c r="Q60" s="24"/>
      <c r="R60" s="24"/>
    </row>
    <row r="61" spans="1:18" x14ac:dyDescent="0.25">
      <c r="A61" s="4"/>
      <c r="B61" s="4"/>
      <c r="C61" s="4"/>
      <c r="D61" s="6"/>
      <c r="E61" s="34" t="s">
        <v>124</v>
      </c>
      <c r="F61" s="35">
        <v>500</v>
      </c>
      <c r="I61" s="24"/>
      <c r="J61" s="24"/>
      <c r="K61" s="24"/>
      <c r="L61" s="24"/>
      <c r="M61" s="24"/>
      <c r="N61" s="24"/>
      <c r="O61" s="24"/>
      <c r="P61" s="24"/>
      <c r="Q61" s="24"/>
      <c r="R61" s="24"/>
    </row>
    <row r="62" spans="1:18" x14ac:dyDescent="0.25">
      <c r="A62" s="4"/>
      <c r="B62" s="4"/>
      <c r="C62" s="4"/>
      <c r="D62" s="6"/>
      <c r="E62" s="34" t="s">
        <v>125</v>
      </c>
      <c r="F62" s="35">
        <v>600</v>
      </c>
      <c r="I62" s="24"/>
      <c r="J62" s="24"/>
      <c r="K62" s="24"/>
      <c r="L62" s="24"/>
      <c r="M62" s="24"/>
      <c r="N62" s="24"/>
      <c r="O62" s="24"/>
      <c r="P62" s="24"/>
      <c r="Q62" s="24"/>
      <c r="R62" s="24"/>
    </row>
    <row r="63" spans="1:18" x14ac:dyDescent="0.25">
      <c r="A63" s="4"/>
      <c r="B63" s="4"/>
      <c r="C63" s="4"/>
      <c r="D63" s="6"/>
      <c r="E63" s="34" t="s">
        <v>69</v>
      </c>
      <c r="F63" s="35">
        <v>600</v>
      </c>
      <c r="I63" s="24"/>
      <c r="J63" s="24"/>
      <c r="K63" s="24"/>
      <c r="L63" s="24"/>
      <c r="M63" s="24"/>
      <c r="N63" s="24"/>
      <c r="O63" s="24"/>
      <c r="P63" s="24"/>
      <c r="Q63" s="24"/>
      <c r="R63" s="24"/>
    </row>
    <row r="64" spans="1:18" x14ac:dyDescent="0.25">
      <c r="A64" s="4"/>
      <c r="B64" s="4"/>
      <c r="C64" s="9"/>
      <c r="D64" s="12"/>
      <c r="E64" s="4" t="s">
        <v>39</v>
      </c>
      <c r="F64" s="16">
        <f>SUM(F38:F63)</f>
        <v>39600</v>
      </c>
      <c r="I64" s="24"/>
      <c r="J64" s="24"/>
      <c r="K64" s="24"/>
      <c r="L64" s="24"/>
      <c r="M64" s="24"/>
      <c r="N64" s="24"/>
      <c r="O64" s="24"/>
      <c r="P64" s="24"/>
      <c r="Q64" s="24"/>
      <c r="R64" s="24"/>
    </row>
    <row r="65" spans="1:18" x14ac:dyDescent="0.25">
      <c r="A65" s="4"/>
      <c r="B65" s="4"/>
      <c r="C65" s="13" t="s">
        <v>8</v>
      </c>
      <c r="D65" s="5">
        <f>D35+D36+F64</f>
        <v>2059600</v>
      </c>
      <c r="E65" s="4"/>
      <c r="F65" s="12"/>
      <c r="I65" s="24"/>
      <c r="J65" s="24"/>
      <c r="K65" s="24"/>
      <c r="L65" s="24"/>
      <c r="M65" s="24"/>
      <c r="N65" s="24"/>
      <c r="O65" s="24"/>
      <c r="P65" s="24"/>
      <c r="Q65" s="24"/>
      <c r="R65" s="24"/>
    </row>
    <row r="66" spans="1:18" x14ac:dyDescent="0.25">
      <c r="A66" s="4">
        <v>21101</v>
      </c>
      <c r="B66" s="4" t="s">
        <v>16</v>
      </c>
      <c r="C66" s="4" t="s">
        <v>2</v>
      </c>
      <c r="D66" s="35">
        <v>22907000</v>
      </c>
      <c r="E66" s="34" t="s">
        <v>70</v>
      </c>
      <c r="F66" s="35"/>
      <c r="G66" s="30" t="s">
        <v>120</v>
      </c>
      <c r="I66" s="25"/>
      <c r="J66" s="24"/>
      <c r="K66" s="24"/>
      <c r="L66" s="24"/>
      <c r="M66" s="24"/>
      <c r="N66" s="24"/>
      <c r="O66" s="24"/>
      <c r="P66" s="24"/>
      <c r="Q66" s="24"/>
      <c r="R66" s="24"/>
    </row>
    <row r="67" spans="1:18" x14ac:dyDescent="0.25">
      <c r="A67" s="4"/>
      <c r="B67" s="4"/>
      <c r="C67" s="4" t="s">
        <v>3</v>
      </c>
      <c r="D67" s="12">
        <v>9300</v>
      </c>
      <c r="E67" s="9" t="s">
        <v>71</v>
      </c>
      <c r="F67" s="12"/>
      <c r="I67" s="25"/>
      <c r="J67" s="24"/>
      <c r="K67" s="24"/>
      <c r="L67" s="24"/>
      <c r="M67" s="24"/>
      <c r="N67" s="24"/>
      <c r="O67" s="24"/>
      <c r="P67" s="24"/>
      <c r="Q67" s="24"/>
      <c r="R67" s="24"/>
    </row>
    <row r="68" spans="1:18" x14ac:dyDescent="0.25">
      <c r="A68" s="4"/>
      <c r="B68" s="4"/>
      <c r="D68" s="12">
        <v>1500</v>
      </c>
      <c r="E68" s="9" t="s">
        <v>72</v>
      </c>
      <c r="F68" s="12"/>
      <c r="I68" s="25"/>
      <c r="J68" s="24"/>
      <c r="K68" s="24"/>
      <c r="L68" s="24"/>
      <c r="M68" s="24"/>
      <c r="N68" s="24"/>
      <c r="O68" s="24"/>
      <c r="P68" s="24"/>
      <c r="Q68" s="24"/>
      <c r="R68" s="24"/>
    </row>
    <row r="69" spans="1:18" x14ac:dyDescent="0.25">
      <c r="A69" s="4"/>
      <c r="B69" s="4"/>
      <c r="C69" s="13" t="s">
        <v>8</v>
      </c>
      <c r="D69" s="5">
        <f>SUM(D66:D68)</f>
        <v>22917800</v>
      </c>
      <c r="E69" s="4"/>
      <c r="F69" s="6"/>
      <c r="I69" s="24"/>
      <c r="J69" s="24"/>
      <c r="K69" s="24"/>
      <c r="L69" s="24"/>
      <c r="M69" s="24"/>
      <c r="N69" s="24"/>
      <c r="O69" s="24"/>
      <c r="P69" s="24"/>
      <c r="Q69" s="24"/>
      <c r="R69" s="24"/>
    </row>
    <row r="70" spans="1:18" x14ac:dyDescent="0.25">
      <c r="A70" s="4">
        <v>21601</v>
      </c>
      <c r="B70" s="4" t="s">
        <v>17</v>
      </c>
      <c r="C70" s="4" t="s">
        <v>2</v>
      </c>
      <c r="D70" s="12"/>
      <c r="E70" s="34" t="s">
        <v>133</v>
      </c>
      <c r="F70" s="12"/>
      <c r="G70" s="30" t="s">
        <v>132</v>
      </c>
      <c r="I70" s="25"/>
      <c r="J70" s="24"/>
      <c r="K70" s="24"/>
      <c r="L70" s="24"/>
      <c r="M70" s="24"/>
      <c r="N70" s="24"/>
      <c r="O70" s="24"/>
      <c r="P70" s="24"/>
      <c r="Q70" s="24"/>
      <c r="R70" s="24"/>
    </row>
    <row r="71" spans="1:18" x14ac:dyDescent="0.25">
      <c r="A71" s="4"/>
      <c r="B71" s="4"/>
      <c r="C71" s="9"/>
      <c r="D71" s="12">
        <v>100000</v>
      </c>
      <c r="E71" s="9" t="s">
        <v>73</v>
      </c>
      <c r="F71" s="12"/>
      <c r="I71" s="24"/>
      <c r="J71" s="24"/>
      <c r="K71" s="24"/>
      <c r="L71" s="24"/>
      <c r="M71" s="24"/>
      <c r="N71" s="24"/>
      <c r="O71" s="24"/>
      <c r="P71" s="24"/>
      <c r="Q71" s="24"/>
      <c r="R71" s="24"/>
    </row>
    <row r="72" spans="1:18" x14ac:dyDescent="0.25">
      <c r="A72" s="4"/>
      <c r="B72" s="4"/>
      <c r="C72" s="9"/>
      <c r="D72" s="12"/>
      <c r="E72" s="34" t="s">
        <v>145</v>
      </c>
      <c r="F72" s="6"/>
      <c r="G72" s="14" t="s">
        <v>146</v>
      </c>
      <c r="I72" s="24"/>
      <c r="J72" s="24"/>
      <c r="K72" s="24"/>
      <c r="L72" s="24"/>
      <c r="M72" s="24"/>
      <c r="N72" s="24"/>
      <c r="O72" s="24"/>
      <c r="P72" s="24"/>
      <c r="Q72" s="24"/>
      <c r="R72" s="24"/>
    </row>
    <row r="73" spans="1:18" x14ac:dyDescent="0.25">
      <c r="A73" s="4"/>
      <c r="B73" s="4"/>
      <c r="C73" s="9"/>
      <c r="D73" s="12">
        <v>51000</v>
      </c>
      <c r="E73" s="9" t="s">
        <v>74</v>
      </c>
      <c r="F73" s="6"/>
      <c r="I73" s="24"/>
      <c r="J73" s="24"/>
      <c r="K73" s="24"/>
      <c r="L73" s="24"/>
      <c r="M73" s="24"/>
      <c r="N73" s="24"/>
      <c r="O73" s="24"/>
      <c r="P73" s="24"/>
      <c r="Q73" s="24"/>
      <c r="R73" s="24"/>
    </row>
    <row r="74" spans="1:18" x14ac:dyDescent="0.25">
      <c r="A74" s="4"/>
      <c r="B74" s="4"/>
      <c r="C74" s="9"/>
      <c r="D74" s="42">
        <v>5300</v>
      </c>
      <c r="E74" s="43" t="s">
        <v>151</v>
      </c>
      <c r="F74" s="6"/>
      <c r="I74" s="24"/>
      <c r="J74" s="24"/>
      <c r="K74" s="24"/>
      <c r="L74" s="24"/>
      <c r="M74" s="24"/>
      <c r="N74" s="24"/>
      <c r="O74" s="24"/>
      <c r="P74" s="24"/>
      <c r="Q74" s="24"/>
      <c r="R74" s="24"/>
    </row>
    <row r="75" spans="1:18" x14ac:dyDescent="0.25">
      <c r="A75" s="4"/>
      <c r="B75" s="4"/>
      <c r="C75" s="9"/>
      <c r="D75" s="42">
        <v>78000</v>
      </c>
      <c r="E75" s="43" t="s">
        <v>152</v>
      </c>
      <c r="F75" s="6"/>
      <c r="I75" s="24"/>
      <c r="J75" s="24"/>
      <c r="K75" s="24"/>
      <c r="L75" s="24"/>
      <c r="M75" s="24"/>
      <c r="N75" s="24"/>
      <c r="O75" s="24"/>
      <c r="P75" s="24"/>
      <c r="Q75" s="24"/>
      <c r="R75" s="24"/>
    </row>
    <row r="76" spans="1:18" x14ac:dyDescent="0.25">
      <c r="A76" s="4"/>
      <c r="B76" s="4"/>
      <c r="C76" s="4" t="s">
        <v>3</v>
      </c>
      <c r="D76" s="12">
        <v>25600</v>
      </c>
      <c r="E76" s="4" t="s">
        <v>75</v>
      </c>
      <c r="F76" s="6"/>
      <c r="I76" s="24"/>
      <c r="J76" s="24"/>
      <c r="K76" s="24"/>
      <c r="L76" s="24"/>
      <c r="M76" s="24"/>
      <c r="N76" s="24"/>
      <c r="O76" s="24"/>
      <c r="P76" s="24"/>
      <c r="Q76" s="24"/>
      <c r="R76" s="24"/>
    </row>
    <row r="77" spans="1:18" x14ac:dyDescent="0.25">
      <c r="A77" s="4"/>
      <c r="B77" s="4"/>
      <c r="C77" s="4"/>
      <c r="D77" s="6">
        <v>2500</v>
      </c>
      <c r="E77" s="4" t="s">
        <v>76</v>
      </c>
      <c r="F77" s="6"/>
      <c r="I77" s="24"/>
      <c r="J77" s="24"/>
      <c r="K77" s="24"/>
      <c r="L77" s="24"/>
      <c r="M77" s="24"/>
      <c r="N77" s="24"/>
      <c r="O77" s="24"/>
      <c r="P77" s="24"/>
      <c r="Q77" s="24"/>
      <c r="R77" s="24"/>
    </row>
    <row r="78" spans="1:18" x14ac:dyDescent="0.25">
      <c r="A78" s="23"/>
      <c r="B78" s="4"/>
      <c r="C78" s="4"/>
      <c r="D78" s="42">
        <v>800</v>
      </c>
      <c r="E78" s="43" t="s">
        <v>153</v>
      </c>
      <c r="F78" s="6"/>
      <c r="I78" s="24"/>
      <c r="J78" s="24"/>
      <c r="K78" s="24"/>
      <c r="L78" s="24"/>
      <c r="M78" s="24"/>
      <c r="N78" s="24"/>
      <c r="O78" s="24"/>
      <c r="P78" s="24"/>
      <c r="Q78" s="24"/>
      <c r="R78" s="24"/>
    </row>
    <row r="79" spans="1:18" x14ac:dyDescent="0.25">
      <c r="B79" s="4"/>
      <c r="C79" s="13" t="s">
        <v>8</v>
      </c>
      <c r="D79" s="8">
        <f>SUM(D70:D78)</f>
        <v>263200</v>
      </c>
      <c r="E79" s="4"/>
      <c r="F79" s="6"/>
      <c r="I79" s="24"/>
      <c r="J79" s="24"/>
      <c r="K79" s="24"/>
      <c r="L79" s="24"/>
      <c r="M79" s="24"/>
      <c r="N79" s="24"/>
      <c r="O79" s="24"/>
      <c r="P79" s="24"/>
      <c r="Q79" s="24"/>
      <c r="R79" s="24"/>
    </row>
    <row r="80" spans="1:18" x14ac:dyDescent="0.25">
      <c r="A80" s="4">
        <v>36301</v>
      </c>
      <c r="B80" s="4" t="s">
        <v>117</v>
      </c>
      <c r="C80" s="9" t="s">
        <v>2</v>
      </c>
      <c r="D80" s="35">
        <v>10000</v>
      </c>
      <c r="E80" s="34" t="s">
        <v>119</v>
      </c>
      <c r="F80" s="6"/>
      <c r="I80" s="24"/>
      <c r="J80" s="24"/>
      <c r="K80" s="24"/>
      <c r="L80" s="24"/>
      <c r="M80" s="24"/>
      <c r="N80" s="24"/>
      <c r="O80" s="24"/>
      <c r="P80" s="24"/>
      <c r="Q80" s="24"/>
      <c r="R80" s="24"/>
    </row>
    <row r="81" spans="1:18" x14ac:dyDescent="0.25">
      <c r="A81" s="4"/>
      <c r="B81" s="4" t="s">
        <v>118</v>
      </c>
      <c r="C81" s="13" t="s">
        <v>8</v>
      </c>
      <c r="D81" s="8">
        <f>SUM(D80)</f>
        <v>10000</v>
      </c>
      <c r="E81" s="4"/>
      <c r="F81" s="6"/>
      <c r="I81" s="24"/>
      <c r="J81" s="24"/>
      <c r="K81" s="24"/>
      <c r="L81" s="24"/>
      <c r="M81" s="24"/>
      <c r="N81" s="24"/>
      <c r="O81" s="24"/>
      <c r="P81" s="24"/>
      <c r="Q81" s="24"/>
      <c r="R81" s="24"/>
    </row>
    <row r="82" spans="1:18" x14ac:dyDescent="0.25">
      <c r="A82" s="4">
        <v>36501</v>
      </c>
      <c r="B82" s="4" t="s">
        <v>18</v>
      </c>
      <c r="C82" s="4" t="s">
        <v>2</v>
      </c>
      <c r="D82" s="12">
        <v>10400</v>
      </c>
      <c r="E82" s="9" t="s">
        <v>77</v>
      </c>
      <c r="F82" s="6"/>
      <c r="I82" s="24"/>
      <c r="J82" s="24"/>
      <c r="K82" s="24"/>
      <c r="L82" s="24"/>
      <c r="M82" s="24"/>
      <c r="N82" s="24"/>
      <c r="O82" s="24"/>
      <c r="P82" s="24"/>
      <c r="Q82" s="24"/>
      <c r="R82" s="24"/>
    </row>
    <row r="83" spans="1:18" x14ac:dyDescent="0.25">
      <c r="A83" s="4"/>
      <c r="B83" s="4"/>
      <c r="C83" s="4"/>
      <c r="D83" s="12">
        <v>6500</v>
      </c>
      <c r="E83" s="9" t="s">
        <v>78</v>
      </c>
      <c r="F83" s="6"/>
      <c r="I83" s="24"/>
      <c r="J83" s="24"/>
      <c r="K83" s="24"/>
      <c r="L83" s="24"/>
      <c r="M83" s="24"/>
      <c r="N83" s="24"/>
      <c r="O83" s="24"/>
      <c r="P83" s="24"/>
      <c r="Q83" s="24"/>
      <c r="R83" s="24"/>
    </row>
    <row r="84" spans="1:18" x14ac:dyDescent="0.25">
      <c r="A84" s="4"/>
      <c r="B84" s="4"/>
      <c r="C84" s="4"/>
      <c r="D84" s="12">
        <v>5500</v>
      </c>
      <c r="E84" s="9" t="s">
        <v>105</v>
      </c>
      <c r="F84" s="6"/>
      <c r="I84" s="24"/>
      <c r="J84" s="24"/>
      <c r="K84" s="24"/>
      <c r="L84" s="24"/>
      <c r="M84" s="24"/>
      <c r="N84" s="24"/>
      <c r="O84" s="24"/>
      <c r="P84" s="24"/>
      <c r="Q84" s="24"/>
      <c r="R84" s="24"/>
    </row>
    <row r="85" spans="1:18" x14ac:dyDescent="0.25">
      <c r="A85" s="4"/>
      <c r="B85" s="4"/>
      <c r="C85" s="4"/>
      <c r="D85" s="12">
        <v>45000</v>
      </c>
      <c r="E85" s="9" t="s">
        <v>102</v>
      </c>
      <c r="F85" s="6"/>
      <c r="I85" s="24"/>
      <c r="J85" s="24"/>
      <c r="K85" s="24"/>
      <c r="L85" s="24"/>
      <c r="M85" s="24"/>
      <c r="N85" s="24"/>
      <c r="O85" s="24"/>
      <c r="P85" s="24"/>
      <c r="Q85" s="24"/>
      <c r="R85" s="24"/>
    </row>
    <row r="86" spans="1:18" x14ac:dyDescent="0.25">
      <c r="A86" s="4"/>
      <c r="B86" s="4"/>
      <c r="C86" s="4"/>
      <c r="D86" s="35">
        <v>6100</v>
      </c>
      <c r="E86" s="34" t="s">
        <v>139</v>
      </c>
      <c r="F86" s="12"/>
      <c r="I86" s="24"/>
      <c r="J86" s="24"/>
      <c r="K86" s="24"/>
      <c r="L86" s="24"/>
      <c r="M86" s="24"/>
      <c r="N86" s="24"/>
      <c r="O86" s="24"/>
      <c r="P86" s="24"/>
      <c r="Q86" s="24"/>
      <c r="R86" s="24"/>
    </row>
    <row r="87" spans="1:18" x14ac:dyDescent="0.25">
      <c r="A87" s="4"/>
      <c r="B87" s="4"/>
      <c r="C87" s="4" t="s">
        <v>3</v>
      </c>
      <c r="D87" s="7">
        <f>F100</f>
        <v>186100</v>
      </c>
      <c r="E87" s="4" t="s">
        <v>79</v>
      </c>
      <c r="F87" s="7">
        <v>3200</v>
      </c>
      <c r="I87" s="24"/>
      <c r="J87" s="24"/>
      <c r="K87" s="24"/>
      <c r="L87" s="24"/>
      <c r="M87" s="24"/>
      <c r="N87" s="24"/>
      <c r="O87" s="24"/>
      <c r="P87" s="24"/>
      <c r="Q87" s="24"/>
      <c r="R87" s="24"/>
    </row>
    <row r="88" spans="1:18" x14ac:dyDescent="0.25">
      <c r="A88" s="4"/>
      <c r="B88" s="4"/>
      <c r="C88" s="4"/>
      <c r="D88" s="6"/>
      <c r="E88" s="4" t="s">
        <v>80</v>
      </c>
      <c r="F88" s="7">
        <v>2300</v>
      </c>
      <c r="I88" s="24"/>
      <c r="J88" s="24"/>
      <c r="K88" s="24"/>
      <c r="L88" s="24"/>
      <c r="M88" s="24"/>
      <c r="N88" s="24"/>
      <c r="O88" s="24"/>
      <c r="P88" s="24"/>
      <c r="Q88" s="24"/>
      <c r="R88" s="24"/>
    </row>
    <row r="89" spans="1:18" x14ac:dyDescent="0.25">
      <c r="A89" s="4"/>
      <c r="B89" s="4"/>
      <c r="C89" s="4"/>
      <c r="D89" s="6"/>
      <c r="E89" s="4" t="s">
        <v>81</v>
      </c>
      <c r="F89" s="7">
        <v>9000</v>
      </c>
      <c r="I89" s="24"/>
      <c r="J89" s="24"/>
      <c r="K89" s="24"/>
      <c r="L89" s="24"/>
      <c r="M89" s="24"/>
      <c r="N89" s="24"/>
      <c r="O89" s="24"/>
      <c r="P89" s="24"/>
      <c r="Q89" s="24"/>
      <c r="R89" s="24"/>
    </row>
    <row r="90" spans="1:18" x14ac:dyDescent="0.25">
      <c r="A90" s="4"/>
      <c r="B90" s="4"/>
      <c r="C90" s="4"/>
      <c r="D90" s="6"/>
      <c r="E90" s="4" t="s">
        <v>82</v>
      </c>
      <c r="F90" s="7">
        <v>24900</v>
      </c>
      <c r="I90" s="24"/>
      <c r="J90" s="24"/>
      <c r="K90" s="24"/>
      <c r="L90" s="24"/>
      <c r="M90" s="24"/>
      <c r="N90" s="24"/>
      <c r="O90" s="24"/>
      <c r="P90" s="24"/>
      <c r="Q90" s="24"/>
      <c r="R90" s="24"/>
    </row>
    <row r="91" spans="1:18" x14ac:dyDescent="0.25">
      <c r="A91" s="4"/>
      <c r="B91" s="4"/>
      <c r="C91" s="4"/>
      <c r="D91" s="6"/>
      <c r="E91" s="4" t="s">
        <v>83</v>
      </c>
      <c r="F91" s="7">
        <v>96500</v>
      </c>
      <c r="I91" s="24"/>
      <c r="J91" s="24"/>
      <c r="K91" s="24"/>
      <c r="L91" s="24"/>
      <c r="M91" s="24"/>
      <c r="N91" s="24"/>
      <c r="O91" s="24"/>
      <c r="P91" s="24"/>
      <c r="Q91" s="24"/>
      <c r="R91" s="24"/>
    </row>
    <row r="92" spans="1:18" x14ac:dyDescent="0.25">
      <c r="A92" s="4"/>
      <c r="B92" s="4"/>
      <c r="C92" s="4"/>
      <c r="D92" s="6"/>
      <c r="E92" s="4" t="s">
        <v>88</v>
      </c>
      <c r="F92" s="7">
        <v>2300</v>
      </c>
      <c r="I92" s="24"/>
      <c r="J92" s="24"/>
      <c r="K92" s="24"/>
      <c r="L92" s="24"/>
      <c r="M92" s="24"/>
      <c r="N92" s="24"/>
      <c r="O92" s="24"/>
      <c r="P92" s="24"/>
      <c r="Q92" s="24"/>
      <c r="R92" s="24"/>
    </row>
    <row r="93" spans="1:18" x14ac:dyDescent="0.25">
      <c r="A93" s="4"/>
      <c r="B93" s="4"/>
      <c r="C93" s="4"/>
      <c r="D93" s="6"/>
      <c r="E93" s="34" t="s">
        <v>116</v>
      </c>
      <c r="F93" s="35">
        <v>10800</v>
      </c>
      <c r="G93" s="14" t="s">
        <v>115</v>
      </c>
      <c r="I93" s="24"/>
      <c r="J93" s="24"/>
      <c r="K93" s="24"/>
      <c r="L93" s="24"/>
      <c r="M93" s="24"/>
      <c r="N93" s="24"/>
      <c r="O93" s="24"/>
      <c r="P93" s="24"/>
      <c r="Q93" s="24"/>
      <c r="R93" s="24"/>
    </row>
    <row r="94" spans="1:18" x14ac:dyDescent="0.25">
      <c r="A94" s="4"/>
      <c r="B94" s="4"/>
      <c r="C94" s="4"/>
      <c r="D94" s="6"/>
      <c r="E94" s="4" t="s">
        <v>106</v>
      </c>
      <c r="F94" s="7">
        <v>12500</v>
      </c>
      <c r="I94" s="24"/>
      <c r="J94" s="24"/>
      <c r="K94" s="24"/>
      <c r="L94" s="24"/>
      <c r="M94" s="24"/>
      <c r="N94" s="24"/>
      <c r="O94" s="24"/>
      <c r="P94" s="24"/>
      <c r="Q94" s="24"/>
      <c r="R94" s="24"/>
    </row>
    <row r="95" spans="1:18" x14ac:dyDescent="0.25">
      <c r="A95" s="4"/>
      <c r="B95" s="4"/>
      <c r="C95" s="4"/>
      <c r="D95" s="6"/>
      <c r="E95" s="4" t="s">
        <v>84</v>
      </c>
      <c r="F95" s="7">
        <v>10600</v>
      </c>
      <c r="I95" s="24"/>
      <c r="J95" s="24"/>
      <c r="K95" s="24"/>
      <c r="L95" s="24"/>
      <c r="M95" s="24"/>
      <c r="N95" s="24"/>
      <c r="O95" s="24"/>
      <c r="P95" s="24"/>
      <c r="Q95" s="24"/>
      <c r="R95" s="24"/>
    </row>
    <row r="96" spans="1:18" x14ac:dyDescent="0.25">
      <c r="A96" s="4"/>
      <c r="B96" s="4"/>
      <c r="C96" s="4"/>
      <c r="D96" s="6"/>
      <c r="E96" s="4" t="s">
        <v>87</v>
      </c>
      <c r="F96" s="7">
        <v>500</v>
      </c>
      <c r="I96" s="24"/>
      <c r="J96" s="24"/>
      <c r="K96" s="24"/>
      <c r="L96" s="24"/>
      <c r="M96" s="24"/>
      <c r="N96" s="24"/>
      <c r="O96" s="24"/>
      <c r="P96" s="24"/>
      <c r="Q96" s="24"/>
      <c r="R96" s="24"/>
    </row>
    <row r="97" spans="1:18" x14ac:dyDescent="0.25">
      <c r="A97" s="4"/>
      <c r="B97" s="4"/>
      <c r="C97" s="4"/>
      <c r="D97" s="6"/>
      <c r="E97" s="4" t="s">
        <v>85</v>
      </c>
      <c r="F97" s="7">
        <v>6200</v>
      </c>
      <c r="I97" s="24"/>
      <c r="J97" s="24"/>
      <c r="K97" s="24"/>
      <c r="L97" s="24"/>
      <c r="M97" s="24"/>
      <c r="N97" s="24"/>
      <c r="O97" s="24"/>
      <c r="P97" s="24"/>
      <c r="Q97" s="24"/>
      <c r="R97" s="24"/>
    </row>
    <row r="98" spans="1:18" x14ac:dyDescent="0.25">
      <c r="A98" s="4"/>
      <c r="B98" s="4"/>
      <c r="C98" s="4"/>
      <c r="D98" s="6"/>
      <c r="E98" s="4" t="s">
        <v>86</v>
      </c>
      <c r="F98" s="7">
        <v>4800</v>
      </c>
      <c r="I98" s="24"/>
      <c r="J98" s="24"/>
      <c r="K98" s="24"/>
      <c r="L98" s="24"/>
      <c r="M98" s="24"/>
      <c r="N98" s="24"/>
      <c r="O98" s="24"/>
      <c r="P98" s="24"/>
      <c r="Q98" s="24"/>
      <c r="R98" s="24"/>
    </row>
    <row r="99" spans="1:18" x14ac:dyDescent="0.25">
      <c r="A99" s="4"/>
      <c r="B99" s="4"/>
      <c r="C99" s="4"/>
      <c r="D99" s="6"/>
      <c r="E99" s="34" t="s">
        <v>113</v>
      </c>
      <c r="F99" s="35">
        <v>2500</v>
      </c>
    </row>
    <row r="100" spans="1:18" x14ac:dyDescent="0.25">
      <c r="A100" s="4"/>
      <c r="B100" s="4"/>
      <c r="C100" s="4"/>
      <c r="D100" s="6"/>
      <c r="E100" s="4" t="s">
        <v>8</v>
      </c>
      <c r="F100" s="16">
        <f>SUM(F87:F99)</f>
        <v>186100</v>
      </c>
    </row>
    <row r="101" spans="1:18" x14ac:dyDescent="0.25">
      <c r="A101" s="4"/>
      <c r="B101" s="4"/>
      <c r="C101" s="13" t="s">
        <v>8</v>
      </c>
      <c r="D101" s="5">
        <f>D82+D83+D84+D85+D86+F100</f>
        <v>259600</v>
      </c>
      <c r="E101" s="4"/>
      <c r="F101" s="12"/>
    </row>
    <row r="102" spans="1:18" x14ac:dyDescent="0.25">
      <c r="A102" s="4">
        <v>52301</v>
      </c>
      <c r="B102" s="4" t="s">
        <v>19</v>
      </c>
      <c r="C102" s="4" t="s">
        <v>2</v>
      </c>
      <c r="D102" s="6">
        <v>81300</v>
      </c>
      <c r="E102" s="4" t="s">
        <v>36</v>
      </c>
      <c r="F102" s="6"/>
      <c r="G102" s="15"/>
    </row>
    <row r="103" spans="1:18" x14ac:dyDescent="0.25">
      <c r="A103" s="4"/>
      <c r="B103" s="4"/>
      <c r="C103" s="4"/>
      <c r="D103" s="35">
        <v>150000</v>
      </c>
      <c r="E103" s="34" t="s">
        <v>142</v>
      </c>
      <c r="F103" s="6"/>
      <c r="G103" s="15" t="s">
        <v>143</v>
      </c>
    </row>
    <row r="104" spans="1:18" x14ac:dyDescent="0.25">
      <c r="A104" s="4"/>
      <c r="B104" s="4"/>
      <c r="C104" s="4"/>
      <c r="D104" s="10">
        <v>-150000</v>
      </c>
      <c r="E104" s="34" t="s">
        <v>142</v>
      </c>
      <c r="F104" s="6"/>
      <c r="G104" s="15" t="s">
        <v>144</v>
      </c>
    </row>
    <row r="105" spans="1:18" x14ac:dyDescent="0.25">
      <c r="A105" s="4"/>
      <c r="B105" s="4"/>
      <c r="C105" s="13" t="s">
        <v>8</v>
      </c>
      <c r="D105" s="5">
        <f>SUM(D102:D102)</f>
        <v>81300</v>
      </c>
      <c r="E105" s="4"/>
      <c r="F105" s="6"/>
    </row>
    <row r="106" spans="1:18" x14ac:dyDescent="0.25">
      <c r="A106" s="4">
        <v>54101</v>
      </c>
      <c r="B106" s="4" t="s">
        <v>20</v>
      </c>
      <c r="C106" s="4" t="s">
        <v>2</v>
      </c>
      <c r="D106" s="6">
        <v>30000</v>
      </c>
      <c r="E106" s="9" t="s">
        <v>30</v>
      </c>
      <c r="F106" s="6"/>
    </row>
    <row r="107" spans="1:18" x14ac:dyDescent="0.25">
      <c r="A107" s="4"/>
      <c r="B107" s="4"/>
      <c r="C107" s="4"/>
      <c r="D107" s="12">
        <v>175000</v>
      </c>
      <c r="E107" s="9" t="s">
        <v>43</v>
      </c>
      <c r="F107" s="6"/>
    </row>
    <row r="108" spans="1:18" x14ac:dyDescent="0.25">
      <c r="A108" s="4"/>
      <c r="B108" s="4"/>
      <c r="C108" s="4"/>
      <c r="D108" s="10">
        <v>-90000</v>
      </c>
      <c r="E108" s="9" t="s">
        <v>89</v>
      </c>
      <c r="F108" s="6"/>
      <c r="L108" s="14"/>
      <c r="M108" s="14"/>
      <c r="N108" s="14"/>
      <c r="O108" s="14"/>
    </row>
    <row r="109" spans="1:18" x14ac:dyDescent="0.25">
      <c r="A109" s="4"/>
      <c r="B109" s="4"/>
      <c r="C109" s="4"/>
      <c r="D109" s="35"/>
      <c r="E109" s="36" t="s">
        <v>129</v>
      </c>
      <c r="F109" s="6"/>
      <c r="G109" s="14" t="s">
        <v>148</v>
      </c>
      <c r="J109" s="23"/>
      <c r="K109" s="23"/>
      <c r="L109" s="24"/>
      <c r="M109" s="14"/>
      <c r="N109" s="14"/>
      <c r="O109" s="14"/>
    </row>
    <row r="110" spans="1:18" x14ac:dyDescent="0.25">
      <c r="A110" s="4"/>
      <c r="B110" s="4"/>
      <c r="C110" s="4"/>
      <c r="D110" s="38">
        <v>5000</v>
      </c>
      <c r="E110" s="39" t="s">
        <v>149</v>
      </c>
      <c r="F110" s="6"/>
      <c r="J110" s="25"/>
      <c r="K110" s="24"/>
      <c r="L110" s="24"/>
      <c r="M110" s="15"/>
      <c r="N110" s="14"/>
      <c r="O110" s="15"/>
    </row>
    <row r="111" spans="1:18" x14ac:dyDescent="0.25">
      <c r="A111" s="4"/>
      <c r="B111" s="4"/>
      <c r="C111" s="4"/>
      <c r="D111" s="12">
        <v>40000</v>
      </c>
      <c r="E111" s="9" t="s">
        <v>90</v>
      </c>
      <c r="F111" s="6"/>
      <c r="J111" s="15"/>
      <c r="K111" s="14"/>
      <c r="L111" s="14"/>
      <c r="M111" s="15"/>
      <c r="N111" s="14"/>
      <c r="O111" s="14"/>
    </row>
    <row r="112" spans="1:18" x14ac:dyDescent="0.25">
      <c r="A112" s="4"/>
      <c r="B112" s="4"/>
      <c r="C112" s="4"/>
      <c r="D112" s="12">
        <v>46300</v>
      </c>
      <c r="E112" s="9" t="s">
        <v>91</v>
      </c>
      <c r="F112" s="6"/>
      <c r="J112" s="14"/>
      <c r="K112" s="14"/>
      <c r="L112" s="14"/>
      <c r="M112" s="14"/>
      <c r="N112" s="14"/>
      <c r="O112" s="14"/>
    </row>
    <row r="113" spans="1:15" x14ac:dyDescent="0.25">
      <c r="A113" s="4"/>
      <c r="B113" s="4"/>
      <c r="C113" s="4"/>
      <c r="D113" s="12">
        <v>20000</v>
      </c>
      <c r="E113" s="9" t="s">
        <v>101</v>
      </c>
      <c r="F113" s="6"/>
      <c r="J113" s="14"/>
      <c r="K113" s="14"/>
      <c r="L113" s="14"/>
      <c r="M113" s="14"/>
      <c r="N113" s="14"/>
      <c r="O113" s="14"/>
    </row>
    <row r="114" spans="1:15" x14ac:dyDescent="0.25">
      <c r="A114" s="4"/>
      <c r="B114" s="4"/>
      <c r="C114" s="4"/>
      <c r="D114" s="12">
        <v>140000</v>
      </c>
      <c r="E114" s="9" t="s">
        <v>100</v>
      </c>
      <c r="F114" s="6"/>
      <c r="J114" s="14"/>
      <c r="K114" s="14"/>
      <c r="L114" s="14"/>
      <c r="M114" s="14"/>
      <c r="N114" s="14"/>
      <c r="O114" s="14"/>
    </row>
    <row r="115" spans="1:15" x14ac:dyDescent="0.25">
      <c r="A115" s="4"/>
      <c r="B115" s="4"/>
      <c r="C115" s="4"/>
      <c r="D115" s="10">
        <v>-33000</v>
      </c>
      <c r="E115" s="9" t="s">
        <v>103</v>
      </c>
      <c r="F115" s="6"/>
      <c r="J115" s="14"/>
      <c r="K115" s="14"/>
      <c r="L115" s="14"/>
      <c r="M115" s="14"/>
      <c r="N115" s="14"/>
      <c r="O115" s="14"/>
    </row>
    <row r="116" spans="1:15" x14ac:dyDescent="0.25">
      <c r="A116" s="4"/>
      <c r="B116" s="4"/>
      <c r="C116" s="4"/>
      <c r="D116" s="12">
        <v>48000</v>
      </c>
      <c r="E116" s="9" t="s">
        <v>99</v>
      </c>
      <c r="F116" s="12"/>
      <c r="J116" s="14"/>
      <c r="K116" s="14"/>
      <c r="L116" s="14"/>
      <c r="M116" s="14"/>
      <c r="N116" s="14"/>
      <c r="O116" s="14"/>
    </row>
    <row r="117" spans="1:15" x14ac:dyDescent="0.25">
      <c r="A117" s="4"/>
      <c r="B117" s="4"/>
      <c r="C117" s="4"/>
      <c r="D117" s="12">
        <v>50000</v>
      </c>
      <c r="E117" s="9" t="s">
        <v>107</v>
      </c>
      <c r="F117" s="12"/>
      <c r="J117" s="14"/>
      <c r="K117" s="14"/>
      <c r="L117" s="14"/>
      <c r="M117" s="14"/>
      <c r="N117" s="14"/>
      <c r="O117" s="14"/>
    </row>
    <row r="118" spans="1:15" x14ac:dyDescent="0.25">
      <c r="A118" s="4"/>
      <c r="B118" s="4"/>
      <c r="C118" s="4"/>
      <c r="D118" s="12">
        <v>238000</v>
      </c>
      <c r="E118" s="9" t="s">
        <v>108</v>
      </c>
      <c r="F118" s="12"/>
      <c r="J118" s="14"/>
      <c r="K118" s="14"/>
      <c r="L118" s="14"/>
      <c r="M118" s="14"/>
      <c r="N118" s="14"/>
      <c r="O118" s="14"/>
    </row>
    <row r="119" spans="1:15" x14ac:dyDescent="0.25">
      <c r="A119" s="4"/>
      <c r="B119" s="4"/>
      <c r="C119" s="4"/>
      <c r="D119" s="12">
        <v>253000</v>
      </c>
      <c r="E119" s="9" t="s">
        <v>109</v>
      </c>
      <c r="F119" s="12"/>
      <c r="J119" s="14"/>
      <c r="K119" s="14"/>
      <c r="L119" s="14"/>
      <c r="M119" s="14"/>
      <c r="N119" s="14"/>
      <c r="O119" s="14"/>
    </row>
    <row r="120" spans="1:15" x14ac:dyDescent="0.25">
      <c r="A120" s="4"/>
      <c r="B120" s="4"/>
      <c r="C120" s="4"/>
      <c r="D120" s="35">
        <v>36700</v>
      </c>
      <c r="E120" s="34" t="s">
        <v>126</v>
      </c>
      <c r="F120" s="35"/>
      <c r="J120" s="14"/>
      <c r="K120" s="14"/>
      <c r="L120" s="14"/>
      <c r="M120" s="14"/>
      <c r="N120" s="14"/>
      <c r="O120" s="14"/>
    </row>
    <row r="121" spans="1:15" x14ac:dyDescent="0.25">
      <c r="A121" s="4"/>
      <c r="B121" s="4"/>
      <c r="C121" s="4"/>
      <c r="D121" s="35">
        <v>16300</v>
      </c>
      <c r="E121" s="34" t="s">
        <v>127</v>
      </c>
      <c r="F121" s="35"/>
      <c r="L121" s="14"/>
      <c r="M121" s="14"/>
      <c r="N121" s="14"/>
      <c r="O121" s="14"/>
    </row>
    <row r="122" spans="1:15" x14ac:dyDescent="0.25">
      <c r="A122" s="4"/>
      <c r="B122" s="4"/>
      <c r="C122" s="4"/>
      <c r="D122" s="35">
        <v>5500</v>
      </c>
      <c r="E122" s="34" t="s">
        <v>130</v>
      </c>
      <c r="F122" s="35"/>
    </row>
    <row r="123" spans="1:15" x14ac:dyDescent="0.25">
      <c r="A123" s="4"/>
      <c r="B123" s="4"/>
      <c r="C123" s="4"/>
      <c r="D123" s="35">
        <v>29000</v>
      </c>
      <c r="E123" s="34" t="s">
        <v>131</v>
      </c>
      <c r="F123" s="35"/>
    </row>
    <row r="124" spans="1:15" x14ac:dyDescent="0.25">
      <c r="A124" s="4"/>
      <c r="B124" s="4"/>
      <c r="C124" s="4"/>
      <c r="D124" s="6">
        <v>300000</v>
      </c>
      <c r="E124" s="9" t="s">
        <v>28</v>
      </c>
      <c r="F124" s="6"/>
    </row>
    <row r="125" spans="1:15" x14ac:dyDescent="0.25">
      <c r="A125" s="4"/>
      <c r="B125" s="4"/>
      <c r="C125" s="4"/>
      <c r="D125" s="11">
        <v>-195000</v>
      </c>
      <c r="E125" s="30" t="s">
        <v>92</v>
      </c>
      <c r="F125" s="6"/>
    </row>
    <row r="126" spans="1:15" x14ac:dyDescent="0.25">
      <c r="A126" s="4"/>
      <c r="B126" s="4"/>
      <c r="C126" s="4" t="s">
        <v>3</v>
      </c>
      <c r="D126" s="6">
        <v>5000</v>
      </c>
      <c r="E126" s="9" t="s">
        <v>93</v>
      </c>
      <c r="F126" s="6"/>
      <c r="J126" s="1"/>
    </row>
    <row r="127" spans="1:15" x14ac:dyDescent="0.25">
      <c r="A127" s="4"/>
      <c r="B127" s="4"/>
      <c r="C127" s="13" t="s">
        <v>8</v>
      </c>
      <c r="D127" s="5">
        <f>SUM(D106:D126)</f>
        <v>1119800</v>
      </c>
      <c r="E127" s="9"/>
      <c r="F127" s="6"/>
    </row>
    <row r="128" spans="1:15" x14ac:dyDescent="0.25">
      <c r="A128" s="4">
        <v>54700</v>
      </c>
      <c r="B128" s="9" t="s">
        <v>40</v>
      </c>
      <c r="C128" s="9" t="s">
        <v>2</v>
      </c>
      <c r="D128" s="35">
        <v>42000</v>
      </c>
      <c r="E128" s="34" t="s">
        <v>94</v>
      </c>
      <c r="F128" s="35"/>
      <c r="G128" s="37" t="s">
        <v>128</v>
      </c>
      <c r="H128" s="24"/>
    </row>
    <row r="129" spans="1:10" x14ac:dyDescent="0.25">
      <c r="A129" s="4"/>
      <c r="B129" s="9"/>
      <c r="C129" s="9"/>
      <c r="D129" s="35">
        <v>11000</v>
      </c>
      <c r="E129" s="34" t="s">
        <v>140</v>
      </c>
      <c r="F129" s="35"/>
      <c r="G129" s="24" t="s">
        <v>141</v>
      </c>
    </row>
    <row r="130" spans="1:10" x14ac:dyDescent="0.25">
      <c r="A130" s="4"/>
      <c r="B130" s="4"/>
      <c r="C130" s="13" t="s">
        <v>8</v>
      </c>
      <c r="D130" s="5">
        <f>SUM(D128:D129)</f>
        <v>53000</v>
      </c>
      <c r="E130" s="4"/>
      <c r="F130" s="6"/>
    </row>
    <row r="131" spans="1:10" x14ac:dyDescent="0.25">
      <c r="A131" s="4">
        <v>55101</v>
      </c>
      <c r="B131" s="4" t="s">
        <v>31</v>
      </c>
      <c r="C131" s="9" t="s">
        <v>3</v>
      </c>
      <c r="D131" s="12">
        <v>1000</v>
      </c>
      <c r="E131" s="4" t="s">
        <v>95</v>
      </c>
      <c r="F131" s="6"/>
    </row>
    <row r="132" spans="1:10" x14ac:dyDescent="0.25">
      <c r="A132" s="4"/>
      <c r="B132" s="4"/>
      <c r="C132" s="9"/>
      <c r="D132" s="35">
        <v>1000</v>
      </c>
      <c r="E132" s="34" t="s">
        <v>137</v>
      </c>
      <c r="F132" s="35"/>
      <c r="G132" s="14" t="s">
        <v>138</v>
      </c>
    </row>
    <row r="133" spans="1:10" x14ac:dyDescent="0.25">
      <c r="A133" s="4"/>
      <c r="B133" s="4"/>
      <c r="C133" s="13" t="s">
        <v>8</v>
      </c>
      <c r="D133" s="5">
        <f>SUM(D131:D132)</f>
        <v>2000</v>
      </c>
      <c r="E133" s="4"/>
      <c r="F133" s="6"/>
    </row>
    <row r="134" spans="1:10" s="14" customFormat="1" x14ac:dyDescent="0.25">
      <c r="A134" s="9">
        <v>55301</v>
      </c>
      <c r="B134" s="9" t="s">
        <v>41</v>
      </c>
      <c r="C134" s="9" t="s">
        <v>2</v>
      </c>
      <c r="D134" s="12">
        <v>6000</v>
      </c>
      <c r="E134" s="9" t="s">
        <v>44</v>
      </c>
      <c r="F134" s="12"/>
    </row>
    <row r="135" spans="1:10" s="14" customFormat="1" x14ac:dyDescent="0.25">
      <c r="A135" s="9"/>
      <c r="B135" s="9"/>
      <c r="C135" s="9" t="s">
        <v>3</v>
      </c>
      <c r="D135" s="35">
        <v>4400</v>
      </c>
      <c r="E135" s="34" t="s">
        <v>134</v>
      </c>
      <c r="F135" s="35"/>
      <c r="G135" s="14" t="s">
        <v>135</v>
      </c>
    </row>
    <row r="136" spans="1:10" s="14" customFormat="1" x14ac:dyDescent="0.25">
      <c r="A136" s="9"/>
      <c r="B136" s="9"/>
      <c r="C136" s="13" t="s">
        <v>8</v>
      </c>
      <c r="D136" s="5">
        <f>SUM(D134:D135)</f>
        <v>10400</v>
      </c>
      <c r="E136" s="9"/>
      <c r="F136" s="12"/>
    </row>
    <row r="137" spans="1:10" x14ac:dyDescent="0.25">
      <c r="A137" s="4">
        <v>57501</v>
      </c>
      <c r="B137" s="4" t="s">
        <v>21</v>
      </c>
      <c r="C137" s="4" t="s">
        <v>2</v>
      </c>
      <c r="D137" s="6">
        <v>35000</v>
      </c>
      <c r="E137" s="4" t="s">
        <v>96</v>
      </c>
      <c r="F137" s="6"/>
    </row>
    <row r="138" spans="1:10" x14ac:dyDescent="0.25">
      <c r="A138" s="4"/>
      <c r="B138" s="4"/>
      <c r="C138" s="13" t="s">
        <v>8</v>
      </c>
      <c r="D138" s="5">
        <f>SUM(D137:D137)</f>
        <v>35000</v>
      </c>
      <c r="E138" s="4"/>
      <c r="F138" s="6"/>
    </row>
    <row r="140" spans="1:10" x14ac:dyDescent="0.25">
      <c r="A140" s="24"/>
      <c r="B140" s="24"/>
      <c r="C140" s="24"/>
      <c r="D140" s="25"/>
      <c r="E140" s="24"/>
      <c r="F140" s="25"/>
      <c r="G140" s="24"/>
      <c r="H140" s="24"/>
      <c r="I140" s="24"/>
      <c r="J140" s="24"/>
    </row>
    <row r="141" spans="1:10" x14ac:dyDescent="0.25">
      <c r="A141" s="24"/>
      <c r="B141" s="24"/>
      <c r="C141" s="24"/>
      <c r="D141" s="25"/>
      <c r="E141" s="24"/>
      <c r="F141" s="25"/>
      <c r="G141" s="24"/>
      <c r="H141" s="24"/>
      <c r="I141" s="24"/>
      <c r="J141" s="24"/>
    </row>
    <row r="142" spans="1:10" x14ac:dyDescent="0.25">
      <c r="A142" s="24"/>
      <c r="B142" s="24"/>
      <c r="C142" s="24"/>
      <c r="D142" s="25"/>
      <c r="E142" s="24"/>
      <c r="F142" s="25"/>
      <c r="G142" s="24"/>
      <c r="H142" s="24"/>
      <c r="I142" s="24"/>
      <c r="J142" s="24"/>
    </row>
    <row r="143" spans="1:10" x14ac:dyDescent="0.25">
      <c r="A143" s="24"/>
      <c r="B143" s="24"/>
      <c r="C143" s="24"/>
      <c r="D143" s="25"/>
      <c r="E143" s="24"/>
      <c r="F143" s="25"/>
      <c r="G143" s="24"/>
      <c r="H143" s="24"/>
      <c r="I143" s="24"/>
      <c r="J143" s="24"/>
    </row>
    <row r="144" spans="1:10" x14ac:dyDescent="0.25">
      <c r="A144" s="24"/>
      <c r="B144" s="24"/>
      <c r="C144" s="24"/>
      <c r="D144" s="25"/>
      <c r="E144" s="24"/>
      <c r="F144" s="25"/>
      <c r="G144" s="24"/>
      <c r="H144" s="24"/>
      <c r="I144" s="24"/>
      <c r="J144" s="24"/>
    </row>
    <row r="145" spans="1:10" x14ac:dyDescent="0.25">
      <c r="A145" s="24"/>
      <c r="B145" s="24"/>
      <c r="C145" s="24"/>
      <c r="D145" s="25"/>
      <c r="E145" s="24"/>
      <c r="F145" s="25"/>
      <c r="G145" s="24"/>
      <c r="H145" s="24"/>
      <c r="I145" s="24"/>
      <c r="J145" s="24"/>
    </row>
    <row r="146" spans="1:10" x14ac:dyDescent="0.25">
      <c r="A146" s="24"/>
      <c r="B146" s="24"/>
      <c r="C146" s="24"/>
      <c r="D146" s="25"/>
      <c r="E146" s="24"/>
      <c r="F146" s="25"/>
      <c r="G146" s="24"/>
      <c r="H146" s="24"/>
      <c r="I146" s="24"/>
      <c r="J146" s="24"/>
    </row>
    <row r="147" spans="1:10" x14ac:dyDescent="0.25">
      <c r="A147" s="24"/>
      <c r="B147" s="24"/>
      <c r="C147" s="24"/>
      <c r="D147" s="25"/>
      <c r="E147" s="24"/>
      <c r="F147" s="25"/>
      <c r="G147" s="24"/>
      <c r="H147" s="24"/>
      <c r="I147" s="24"/>
      <c r="J147" s="24"/>
    </row>
    <row r="148" spans="1:10" x14ac:dyDescent="0.25">
      <c r="A148" s="24"/>
      <c r="B148" s="24"/>
      <c r="C148" s="24"/>
      <c r="D148" s="25"/>
      <c r="E148" s="24"/>
      <c r="F148" s="25"/>
      <c r="G148" s="24"/>
      <c r="H148" s="24"/>
      <c r="I148" s="24"/>
      <c r="J148" s="24"/>
    </row>
  </sheetData>
  <pageMargins left="0.7" right="0.7" top="0.78740157499999996" bottom="0.78740157499999996" header="0.3" footer="0.3"/>
  <pageSetup paperSize="8" scale="4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Huhle, Angelika</dc:creator>
  <cp:lastModifiedBy>Huhle, Angelika</cp:lastModifiedBy>
  <cp:lastPrinted>2018-11-13T13:51:56Z</cp:lastPrinted>
  <dcterms:created xsi:type="dcterms:W3CDTF">2016-09-01T13:11:23Z</dcterms:created>
  <dcterms:modified xsi:type="dcterms:W3CDTF">2018-12-19T07:13:16Z</dcterms:modified>
</cp:coreProperties>
</file>